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wvsv\Documents\"/>
    </mc:Choice>
  </mc:AlternateContent>
  <bookViews>
    <workbookView xWindow="0" yWindow="0" windowWidth="12315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89" i="1" l="1"/>
  <c r="H70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G89" i="1"/>
  <c r="F89" i="1"/>
  <c r="B81" i="1"/>
  <c r="A81" i="1"/>
  <c r="L61" i="1"/>
  <c r="J61" i="1"/>
  <c r="I61" i="1"/>
  <c r="H61" i="1"/>
  <c r="G61" i="1"/>
  <c r="F61" i="1"/>
  <c r="B71" i="1"/>
  <c r="A71" i="1"/>
  <c r="L51" i="1"/>
  <c r="J51" i="1"/>
  <c r="J62" i="1" s="1"/>
  <c r="I51" i="1"/>
  <c r="I62" i="1" s="1"/>
  <c r="H51" i="1"/>
  <c r="H62" i="1" s="1"/>
  <c r="G51" i="1"/>
  <c r="G62" i="1" s="1"/>
  <c r="F51" i="1"/>
  <c r="B62" i="1"/>
  <c r="A62" i="1"/>
  <c r="L42" i="1"/>
  <c r="J42" i="1"/>
  <c r="I42" i="1"/>
  <c r="H42" i="1"/>
  <c r="G42" i="1"/>
  <c r="F42" i="1"/>
  <c r="B52" i="1"/>
  <c r="A52" i="1"/>
  <c r="L32" i="1"/>
  <c r="J32" i="1"/>
  <c r="J43" i="1" s="1"/>
  <c r="I32" i="1"/>
  <c r="I43" i="1" s="1"/>
  <c r="H32" i="1"/>
  <c r="H43" i="1" s="1"/>
  <c r="G32" i="1"/>
  <c r="F32" i="1"/>
  <c r="B43" i="1"/>
  <c r="A43" i="1"/>
  <c r="L80" i="1"/>
  <c r="J80" i="1"/>
  <c r="I80" i="1"/>
  <c r="H80" i="1"/>
  <c r="H81" i="1" s="1"/>
  <c r="G80" i="1"/>
  <c r="F80" i="1"/>
  <c r="B33" i="1"/>
  <c r="A33" i="1"/>
  <c r="L70" i="1"/>
  <c r="J70" i="1"/>
  <c r="J81" i="1" s="1"/>
  <c r="I70" i="1"/>
  <c r="I81" i="1" s="1"/>
  <c r="G70" i="1"/>
  <c r="F70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H138" i="1"/>
  <c r="H24" i="1"/>
  <c r="G195" i="1"/>
  <c r="H195" i="1"/>
  <c r="G176" i="1"/>
  <c r="H176" i="1"/>
  <c r="H157" i="1"/>
  <c r="G157" i="1"/>
  <c r="G138" i="1"/>
  <c r="I138" i="1"/>
  <c r="G119" i="1"/>
  <c r="G100" i="1"/>
  <c r="H100" i="1"/>
  <c r="G43" i="1"/>
  <c r="L195" i="1"/>
  <c r="J195" i="1"/>
  <c r="F195" i="1"/>
  <c r="L176" i="1"/>
  <c r="J176" i="1"/>
  <c r="F176" i="1"/>
  <c r="L157" i="1"/>
  <c r="J157" i="1"/>
  <c r="I157" i="1"/>
  <c r="F157" i="1"/>
  <c r="L138" i="1"/>
  <c r="J138" i="1"/>
  <c r="F138" i="1"/>
  <c r="F119" i="1"/>
  <c r="L119" i="1"/>
  <c r="J119" i="1"/>
  <c r="L100" i="1"/>
  <c r="J100" i="1"/>
  <c r="F100" i="1"/>
  <c r="L81" i="1"/>
  <c r="F81" i="1"/>
  <c r="L62" i="1"/>
  <c r="F62" i="1"/>
  <c r="L43" i="1"/>
  <c r="F43" i="1"/>
  <c r="I24" i="1"/>
  <c r="L24" i="1"/>
  <c r="J24" i="1"/>
  <c r="G24" i="1"/>
  <c r="F24" i="1"/>
  <c r="H196" i="1" l="1"/>
  <c r="I196" i="1"/>
  <c r="G196" i="1"/>
  <c r="J196" i="1"/>
  <c r="L196" i="1"/>
  <c r="F196" i="1"/>
</calcChain>
</file>

<file path=xl/sharedStrings.xml><?xml version="1.0" encoding="utf-8"?>
<sst xmlns="http://schemas.openxmlformats.org/spreadsheetml/2006/main" count="416" uniqueCount="131">
  <si>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</si>
  <si>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</si>
  <si>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</si>
  <si>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</si>
  <si>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</si>
  <si>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</si>
  <si>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</si>
  <si>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</si>
  <si>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</si>
  <si>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</si>
  <si>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</si>
  <si>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</si>
  <si>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</si>
  <si>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</si>
  <si>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</si>
  <si>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</si>
  <si>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</si>
  <si>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</si>
  <si>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</si>
  <si>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</si>
  <si>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</si>
  <si>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</si>
  <si>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</si>
  <si>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</si>
  <si>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</si>
  <si>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</si>
  <si>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</si>
  <si>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</si>
  <si>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</si>
  <si>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</si>
  <si>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</si>
  <si>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</si>
  <si>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</si>
  <si>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</si>
  <si>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</si>
  <si>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</si>
  <si>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</si>
  <si>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</si>
  <si>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</si>
  <si>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сыром (30/20гр)</t>
  </si>
  <si>
    <t>Чай с сахаром и лимоном (200)</t>
  </si>
  <si>
    <t>№377</t>
  </si>
  <si>
    <t>Масло сливочное порциями  (10)</t>
  </si>
  <si>
    <t>№14</t>
  </si>
  <si>
    <t>№338</t>
  </si>
  <si>
    <t xml:space="preserve">Овощи натуральные свежие  </t>
  </si>
  <si>
    <t>Суп картофельный с бобовыми (горохом ) ( 200)</t>
  </si>
  <si>
    <t>Каша гречневая рассыпчатая с маслом</t>
  </si>
  <si>
    <t>Напиток фруктово-ягодный (200)</t>
  </si>
  <si>
    <t>Хлеб пшеничный (30)</t>
  </si>
  <si>
    <t>Хлеб ржано-пшеничный  (30)</t>
  </si>
  <si>
    <t>54-2 З</t>
  </si>
  <si>
    <t>№102</t>
  </si>
  <si>
    <t>№ТТК 982</t>
  </si>
  <si>
    <t>ПР</t>
  </si>
  <si>
    <t>овощи</t>
  </si>
  <si>
    <t>Напиток кофейный с молоком(200)</t>
  </si>
  <si>
    <t>№379</t>
  </si>
  <si>
    <t>Суп картофельный с макаронными изделиями(200)</t>
  </si>
  <si>
    <t>Картофельное пюре (150)</t>
  </si>
  <si>
    <t>Компот из смеси сухофруктов (200)</t>
  </si>
  <si>
    <t>№103</t>
  </si>
  <si>
    <t>№349</t>
  </si>
  <si>
    <t xml:space="preserve">Овощи натуральные свежие </t>
  </si>
  <si>
    <t>Овощи натуральные свежие</t>
  </si>
  <si>
    <t>Борщ с капустой свежей,картофелем и сметаной (200/8)</t>
  </si>
  <si>
    <t>№82</t>
  </si>
  <si>
    <t>Каша  рассыпчатая  гречневая с маслом (150)</t>
  </si>
  <si>
    <t>№ 171</t>
  </si>
  <si>
    <t>Щи из свежей капусты с картофелем и сметаной (200/8)</t>
  </si>
  <si>
    <t xml:space="preserve">Хлеб пшеничный </t>
  </si>
  <si>
    <t xml:space="preserve">Хлеб ржано-пшеничный  </t>
  </si>
  <si>
    <t>№88</t>
  </si>
  <si>
    <t xml:space="preserve">Овощи натуральные свежие в нарезке </t>
  </si>
  <si>
    <t>Макароные изделия отварные с тертым сыром</t>
  </si>
  <si>
    <t>№ 204</t>
  </si>
  <si>
    <t>пр</t>
  </si>
  <si>
    <t>кислом.пр</t>
  </si>
  <si>
    <t>Рассольник ленинградский со сметаной(200/8)</t>
  </si>
  <si>
    <t>Филе куриное в соусе</t>
  </si>
  <si>
    <t xml:space="preserve">Макароные изделия отварные с маслом </t>
  </si>
  <si>
    <t>Напиток фруктово-ягодный</t>
  </si>
  <si>
    <t>№96</t>
  </si>
  <si>
    <t>ттк 442</t>
  </si>
  <si>
    <t xml:space="preserve"> №203</t>
  </si>
  <si>
    <t>№15</t>
  </si>
  <si>
    <t>сыр</t>
  </si>
  <si>
    <t>Чай с сахаром(200)</t>
  </si>
  <si>
    <t>№376</t>
  </si>
  <si>
    <t>Жаркое по-домашнему (200)</t>
  </si>
  <si>
    <t>№ 259</t>
  </si>
  <si>
    <t>Макароные изделия отварные с маслом</t>
  </si>
  <si>
    <t>268/331</t>
  </si>
  <si>
    <t>№268</t>
  </si>
  <si>
    <t xml:space="preserve">Котлета куриная сливочная с соусом сметано-томатным </t>
  </si>
  <si>
    <t xml:space="preserve">  444/331</t>
  </si>
  <si>
    <t>Чай с сахаром</t>
  </si>
  <si>
    <t>масло сл</t>
  </si>
  <si>
    <t>294/331</t>
  </si>
  <si>
    <t>Биточек куриный рубленный в сметанно-томатном соусе</t>
  </si>
  <si>
    <t>МАОУ ШКОЛА "Перспектива"</t>
  </si>
  <si>
    <t>Компот из вишни</t>
  </si>
  <si>
    <t>№342</t>
  </si>
  <si>
    <t xml:space="preserve">Запеканка творожная "Зебра" со сгущенным молоком </t>
  </si>
  <si>
    <t>Батон пшеничный (30)</t>
  </si>
  <si>
    <t>Фрукты в ассортименте</t>
  </si>
  <si>
    <t>Котлета мясо-картофельная по-хлыновски с соусом</t>
  </si>
  <si>
    <t>№454/331</t>
  </si>
  <si>
    <t>Напиток из яблок и смородины</t>
  </si>
  <si>
    <t>Суп картофельный с рыбными консервами</t>
  </si>
  <si>
    <t>№140</t>
  </si>
  <si>
    <t>Напиток яблочно-брусничный</t>
  </si>
  <si>
    <t>№985</t>
  </si>
  <si>
    <t>Каша вязкая молочная из риса и пшена "Дружба"</t>
  </si>
  <si>
    <t>№278/2</t>
  </si>
  <si>
    <t xml:space="preserve">Сыр твердых сотров в нарезке </t>
  </si>
  <si>
    <t>Запеканка творожная с ягодным соусом</t>
  </si>
  <si>
    <t>Соус "Болоньезе"</t>
  </si>
  <si>
    <t>№730</t>
  </si>
  <si>
    <t>Котлета мясная в  сметанно-томатном соусе</t>
  </si>
  <si>
    <t>Суп из овощей с капустой  брокколи  со сметаной</t>
  </si>
  <si>
    <t>№ 99</t>
  </si>
  <si>
    <t xml:space="preserve">Тефтели рыбные (горбуша) в сметанном с томатом соусе </t>
  </si>
  <si>
    <t>353/331</t>
  </si>
  <si>
    <t>Котлета мясная по-хлыновски с соусом</t>
  </si>
  <si>
    <t xml:space="preserve">Каша вязкая рисовая молочная </t>
  </si>
  <si>
    <t>Плов с мясом птицы</t>
  </si>
  <si>
    <t xml:space="preserve">Рыба(минтай), тушеная с овощами </t>
  </si>
  <si>
    <t>Чай из плодов шиповника</t>
  </si>
  <si>
    <t>Кисломолочный продукт (Йогурт)</t>
  </si>
  <si>
    <t>Омлет натуральный с маслом 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</si>
</sst>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2" xfId="0" applyNumberFormat="1" applyBorder="1" applyAlignment="1" applyProtection="1">
      <alignment horizontal="center" wrapText="1"/>
      <protection locked="0"/>
    </xf>
    <xf numFmtId="0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2" xfId="0" applyNumberForma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4" borderId="2" xfId="0" applyNumberForma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3" xfId="0" applyFont="1" applyBorder="1" applyAlignment="1">
      <alignment horizontal="center" vertical="top" wrapText="1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D96" sqref="D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100</v>
      </c>
      <c r="D1" s="75"/>
      <c r="E1" s="75"/>
      <c r="F1" s="12" t="s">
        <v>16</v>
      </c>
      <c r="G1" s="2" t="s">
        <v>17</v>
      </c>
      <c r="H1" s="76"/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/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125</v>
      </c>
      <c r="F6" s="50">
        <v>200</v>
      </c>
      <c r="G6" s="50">
        <v>8.11</v>
      </c>
      <c r="H6" s="50">
        <v>9.44</v>
      </c>
      <c r="I6" s="50">
        <v>42.24</v>
      </c>
      <c r="J6" s="50">
        <v>287</v>
      </c>
      <c r="K6" s="51">
        <v>173</v>
      </c>
      <c r="L6" s="50">
        <v>27</v>
      </c>
    </row>
    <row r="7" spans="1:12" ht="15" x14ac:dyDescent="0.25">
      <c r="A7" s="23"/>
      <c r="B7" s="15"/>
      <c r="C7" s="11"/>
      <c r="D7" s="6" t="s">
        <v>97</v>
      </c>
      <c r="E7" s="49" t="s">
        <v>42</v>
      </c>
      <c r="F7" s="50">
        <v>10</v>
      </c>
      <c r="G7" s="50">
        <v>5.0000000000000001E-3</v>
      </c>
      <c r="H7" s="50">
        <v>8.2880000000000003</v>
      </c>
      <c r="I7" s="50">
        <v>8.0000000000000002E-3</v>
      </c>
      <c r="J7" s="50">
        <v>74.643000000000001</v>
      </c>
      <c r="K7" s="49" t="s">
        <v>43</v>
      </c>
      <c r="L7" s="50">
        <v>13.5</v>
      </c>
    </row>
    <row r="8" spans="1:12" ht="15" x14ac:dyDescent="0.25">
      <c r="A8" s="23"/>
      <c r="B8" s="15"/>
      <c r="C8" s="11"/>
      <c r="D8" s="7" t="s">
        <v>22</v>
      </c>
      <c r="E8" s="49" t="s">
        <v>40</v>
      </c>
      <c r="F8" s="50">
        <v>200</v>
      </c>
      <c r="G8" s="50">
        <v>0.20699999999999999</v>
      </c>
      <c r="H8" s="50">
        <v>5.8999999999999997E-2</v>
      </c>
      <c r="I8" s="50">
        <v>10.215999999999999</v>
      </c>
      <c r="J8" s="50">
        <v>42.222000000000001</v>
      </c>
      <c r="K8" s="49" t="s">
        <v>41</v>
      </c>
      <c r="L8" s="50">
        <v>6</v>
      </c>
    </row>
    <row r="9" spans="1:12" ht="15" x14ac:dyDescent="0.25">
      <c r="A9" s="23"/>
      <c r="B9" s="15"/>
      <c r="C9" s="11"/>
      <c r="D9" s="7" t="s">
        <v>23</v>
      </c>
      <c r="E9" s="49" t="s">
        <v>39</v>
      </c>
      <c r="F9" s="50">
        <v>50</v>
      </c>
      <c r="G9" s="50">
        <v>7.1239999999999997</v>
      </c>
      <c r="H9" s="50">
        <v>6.2720000000000002</v>
      </c>
      <c r="I9" s="50">
        <v>14.76</v>
      </c>
      <c r="J9" s="50">
        <v>143.97900000000001</v>
      </c>
      <c r="K9" s="51">
        <v>3</v>
      </c>
      <c r="L9" s="50">
        <v>22</v>
      </c>
    </row>
    <row r="10" spans="1:12" ht="15" x14ac:dyDescent="0.25">
      <c r="A10" s="23"/>
      <c r="B10" s="15"/>
      <c r="C10" s="11"/>
      <c r="D10" s="7" t="s">
        <v>24</v>
      </c>
      <c r="E10" s="49" t="s">
        <v>105</v>
      </c>
      <c r="F10" s="50">
        <v>100</v>
      </c>
      <c r="G10" s="50">
        <v>0.04</v>
      </c>
      <c r="H10" s="50">
        <v>0.04</v>
      </c>
      <c r="I10" s="50">
        <v>9.8000000000000007</v>
      </c>
      <c r="J10" s="50">
        <v>60</v>
      </c>
      <c r="K10" s="49" t="s">
        <v>44</v>
      </c>
      <c r="L10" s="50">
        <v>19.5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15.486000000000001</v>
      </c>
      <c r="H13" s="19">
        <f t="shared" si="0"/>
        <v>24.099000000000004</v>
      </c>
      <c r="I13" s="19">
        <f t="shared" si="0"/>
        <v>77.024000000000001</v>
      </c>
      <c r="J13" s="19">
        <f t="shared" si="0"/>
        <v>607.84400000000005</v>
      </c>
      <c r="K13" s="25"/>
      <c r="L13" s="19">
        <f t="shared" ref="L13" si="1">SUM(L6:L12)</f>
        <v>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6" t="s">
        <v>55</v>
      </c>
      <c r="E14" s="49" t="s">
        <v>45</v>
      </c>
      <c r="F14" s="50">
        <v>50</v>
      </c>
      <c r="G14" s="50">
        <v>0.505</v>
      </c>
      <c r="H14" s="50">
        <v>6.3E-2</v>
      </c>
      <c r="I14" s="50">
        <v>1.6419999999999999</v>
      </c>
      <c r="J14" s="50">
        <v>7.5</v>
      </c>
      <c r="K14" s="49" t="s">
        <v>51</v>
      </c>
      <c r="L14" s="50">
        <v>20</v>
      </c>
    </row>
    <row r="15" spans="1:12" ht="15" x14ac:dyDescent="0.25">
      <c r="A15" s="23"/>
      <c r="B15" s="15"/>
      <c r="C15" s="11"/>
      <c r="D15" s="7" t="s">
        <v>27</v>
      </c>
      <c r="E15" s="49" t="s">
        <v>46</v>
      </c>
      <c r="F15" s="50">
        <v>200</v>
      </c>
      <c r="G15" s="50">
        <v>5.2389999999999999</v>
      </c>
      <c r="H15" s="50">
        <v>6.5789999999999997</v>
      </c>
      <c r="I15" s="50">
        <v>19.513000000000002</v>
      </c>
      <c r="J15" s="50">
        <v>140.21799999999999</v>
      </c>
      <c r="K15" s="49" t="s">
        <v>52</v>
      </c>
      <c r="L15" s="50">
        <v>13</v>
      </c>
    </row>
    <row r="16" spans="1:12" ht="15" x14ac:dyDescent="0.25">
      <c r="A16" s="23"/>
      <c r="B16" s="15"/>
      <c r="C16" s="11"/>
      <c r="D16" s="7" t="s">
        <v>28</v>
      </c>
      <c r="E16" s="49" t="s">
        <v>79</v>
      </c>
      <c r="F16" s="50">
        <v>90</v>
      </c>
      <c r="G16" s="50">
        <v>10.074</v>
      </c>
      <c r="H16" s="50">
        <v>11.928000000000001</v>
      </c>
      <c r="I16" s="50">
        <v>10.007999999999999</v>
      </c>
      <c r="J16" s="50">
        <v>140.00399999999999</v>
      </c>
      <c r="K16" s="49" t="s">
        <v>83</v>
      </c>
      <c r="L16" s="50">
        <v>50</v>
      </c>
    </row>
    <row r="17" spans="1:12" ht="15" x14ac:dyDescent="0.25">
      <c r="A17" s="23"/>
      <c r="B17" s="15"/>
      <c r="C17" s="11"/>
      <c r="D17" s="7" t="s">
        <v>29</v>
      </c>
      <c r="E17" s="49" t="s">
        <v>80</v>
      </c>
      <c r="F17" s="50">
        <v>150</v>
      </c>
      <c r="G17" s="50">
        <v>3.47</v>
      </c>
      <c r="H17" s="50">
        <v>5.0389999999999997</v>
      </c>
      <c r="I17" s="50">
        <v>39.066000000000003</v>
      </c>
      <c r="J17" s="50">
        <v>225.03899999999999</v>
      </c>
      <c r="K17" s="49" t="s">
        <v>84</v>
      </c>
      <c r="L17" s="50">
        <v>12</v>
      </c>
    </row>
    <row r="18" spans="1:12" ht="15" x14ac:dyDescent="0.25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0.159</v>
      </c>
      <c r="H18" s="50">
        <v>1.6E-2</v>
      </c>
      <c r="I18" s="50">
        <v>7.0460000000000003</v>
      </c>
      <c r="J18" s="50">
        <v>50.427</v>
      </c>
      <c r="K18" s="49" t="s">
        <v>53</v>
      </c>
      <c r="L18" s="50">
        <v>9</v>
      </c>
    </row>
    <row r="19" spans="1:12" ht="15" x14ac:dyDescent="0.25">
      <c r="A19" s="23"/>
      <c r="B19" s="15"/>
      <c r="C19" s="11"/>
      <c r="D19" s="7" t="s">
        <v>31</v>
      </c>
      <c r="E19" s="49" t="s">
        <v>49</v>
      </c>
      <c r="F19" s="50">
        <v>30</v>
      </c>
      <c r="G19" s="50">
        <v>2.3879999999999999</v>
      </c>
      <c r="H19" s="50">
        <v>0.245</v>
      </c>
      <c r="I19" s="50">
        <v>15.061</v>
      </c>
      <c r="J19" s="50">
        <v>72</v>
      </c>
      <c r="K19" s="49" t="s">
        <v>54</v>
      </c>
      <c r="L19" s="50">
        <v>2</v>
      </c>
    </row>
    <row r="20" spans="1:12" ht="15" x14ac:dyDescent="0.25">
      <c r="A20" s="23"/>
      <c r="B20" s="15"/>
      <c r="C20" s="11"/>
      <c r="D20" s="7" t="s">
        <v>32</v>
      </c>
      <c r="E20" s="49" t="s">
        <v>50</v>
      </c>
      <c r="F20" s="50">
        <v>30</v>
      </c>
      <c r="G20" s="50">
        <v>2.7</v>
      </c>
      <c r="H20" s="50">
        <v>0.99</v>
      </c>
      <c r="I20" s="50">
        <v>14.4</v>
      </c>
      <c r="J20" s="50">
        <v>77.31</v>
      </c>
      <c r="K20" s="49" t="s">
        <v>54</v>
      </c>
      <c r="L20" s="50">
        <v>2</v>
      </c>
    </row>
    <row r="21" spans="1:12" ht="15" x14ac:dyDescent="0.25">
      <c r="A21" s="23"/>
      <c r="B21" s="15"/>
      <c r="C21" s="11"/>
      <c r="D21" s="61"/>
      <c r="E21" s="62"/>
      <c r="F21" s="62"/>
      <c r="G21" s="62"/>
      <c r="H21" s="62"/>
      <c r="I21" s="62"/>
      <c r="J21" s="62"/>
      <c r="K21" s="62"/>
      <c r="L21" s="62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24.535</v>
      </c>
      <c r="H23" s="19">
        <f>SUM(H14:H22)</f>
        <v>24.86</v>
      </c>
      <c r="I23" s="19">
        <f>SUM(I14:I22)</f>
        <v>106.73600000000002</v>
      </c>
      <c r="J23" s="19">
        <f>SUM(J14:J22)</f>
        <v>712.49800000000005</v>
      </c>
      <c r="K23" s="25"/>
      <c r="L23" s="19">
        <f>SUM(L14:L22)</f>
        <v>108</v>
      </c>
    </row>
    <row r="24" spans="1:12" ht="15.75" thickBot="1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1310</v>
      </c>
      <c r="G24" s="32">
        <f t="shared" ref="G24:J24" si="2">G13+G23</f>
        <v>40.021000000000001</v>
      </c>
      <c r="H24" s="32">
        <f t="shared" si="2"/>
        <v>48.959000000000003</v>
      </c>
      <c r="I24" s="32">
        <f t="shared" si="2"/>
        <v>183.76000000000002</v>
      </c>
      <c r="J24" s="32">
        <f t="shared" si="2"/>
        <v>1320.3420000000001</v>
      </c>
      <c r="K24" s="32"/>
      <c r="L24" s="32">
        <f t="shared" ref="L24" si="3">L13+L23</f>
        <v>196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126</v>
      </c>
      <c r="F25" s="55">
        <v>200</v>
      </c>
      <c r="G25" s="50">
        <v>10.9</v>
      </c>
      <c r="H25" s="50">
        <v>15.9</v>
      </c>
      <c r="I25" s="50">
        <v>34.4</v>
      </c>
      <c r="J25" s="50">
        <v>392.4</v>
      </c>
      <c r="K25" s="49">
        <v>291</v>
      </c>
      <c r="L25" s="55">
        <v>55</v>
      </c>
    </row>
    <row r="26" spans="1:12" ht="15" x14ac:dyDescent="0.25">
      <c r="A26" s="14"/>
      <c r="B26" s="15"/>
      <c r="C26" s="11"/>
      <c r="D26" s="6" t="s">
        <v>55</v>
      </c>
      <c r="E26" s="49" t="s">
        <v>64</v>
      </c>
      <c r="F26" s="50">
        <v>40</v>
      </c>
      <c r="G26" s="50">
        <v>0.253</v>
      </c>
      <c r="H26" s="50">
        <v>3.2000000000000001E-2</v>
      </c>
      <c r="I26" s="50">
        <v>0.82099999999999995</v>
      </c>
      <c r="J26" s="50">
        <v>4.5</v>
      </c>
      <c r="K26" s="49" t="s">
        <v>51</v>
      </c>
      <c r="L26" s="50">
        <v>17</v>
      </c>
    </row>
    <row r="27" spans="1:12" ht="15" x14ac:dyDescent="0.25">
      <c r="A27" s="14"/>
      <c r="B27" s="15"/>
      <c r="C27" s="11"/>
      <c r="D27" s="7" t="s">
        <v>22</v>
      </c>
      <c r="E27" s="69" t="s">
        <v>128</v>
      </c>
      <c r="F27" s="50">
        <v>200</v>
      </c>
      <c r="G27" s="50">
        <v>0.108</v>
      </c>
      <c r="H27" s="50">
        <v>7.8E-2</v>
      </c>
      <c r="I27" s="50">
        <v>12.413</v>
      </c>
      <c r="J27" s="50">
        <v>50.789000000000001</v>
      </c>
      <c r="K27" s="51">
        <v>388</v>
      </c>
      <c r="L27" s="50">
        <v>12</v>
      </c>
    </row>
    <row r="28" spans="1:12" ht="15" x14ac:dyDescent="0.25">
      <c r="A28" s="14"/>
      <c r="B28" s="15"/>
      <c r="C28" s="11"/>
      <c r="D28" s="7" t="s">
        <v>23</v>
      </c>
      <c r="E28" s="49" t="s">
        <v>49</v>
      </c>
      <c r="F28" s="50">
        <v>30</v>
      </c>
      <c r="G28" s="50">
        <v>2.3879999999999999</v>
      </c>
      <c r="H28" s="50">
        <v>0.245</v>
      </c>
      <c r="I28" s="50">
        <v>15.061</v>
      </c>
      <c r="J28" s="50">
        <v>72</v>
      </c>
      <c r="K28" s="49" t="s">
        <v>54</v>
      </c>
      <c r="L28" s="50">
        <v>2</v>
      </c>
    </row>
    <row r="29" spans="1:12" ht="15" x14ac:dyDescent="0.25">
      <c r="A29" s="14"/>
      <c r="B29" s="15"/>
      <c r="C29" s="11"/>
      <c r="D29" s="6" t="s">
        <v>23</v>
      </c>
      <c r="E29" s="49" t="s">
        <v>50</v>
      </c>
      <c r="F29" s="50">
        <v>30</v>
      </c>
      <c r="G29" s="50">
        <v>2.7</v>
      </c>
      <c r="H29" s="50">
        <v>0.99</v>
      </c>
      <c r="I29" s="50">
        <v>14.4</v>
      </c>
      <c r="J29" s="50">
        <v>77.31</v>
      </c>
      <c r="K29" s="49" t="s">
        <v>54</v>
      </c>
      <c r="L29" s="50">
        <v>2</v>
      </c>
    </row>
    <row r="30" spans="1:12" ht="15" x14ac:dyDescent="0.25">
      <c r="A30" s="14"/>
      <c r="B30" s="15"/>
      <c r="C30" s="11"/>
      <c r="D30" s="61"/>
      <c r="E30" s="62"/>
      <c r="F30" s="62"/>
      <c r="G30" s="62"/>
      <c r="H30" s="62"/>
      <c r="I30" s="62"/>
      <c r="J30" s="62"/>
      <c r="K30" s="62"/>
      <c r="L30" s="62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16.349</v>
      </c>
      <c r="H32" s="19">
        <f t="shared" ref="H32" si="5">SUM(H25:H31)</f>
        <v>17.245000000000001</v>
      </c>
      <c r="I32" s="19">
        <f t="shared" ref="I32" si="6">SUM(I25:I31)</f>
        <v>77.094999999999999</v>
      </c>
      <c r="J32" s="19">
        <f t="shared" ref="J32:L32" si="7">SUM(J25:J31)</f>
        <v>596.99900000000002</v>
      </c>
      <c r="K32" s="25"/>
      <c r="L32" s="19">
        <f t="shared" si="7"/>
        <v>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30" x14ac:dyDescent="0.25">
      <c r="A34" s="14"/>
      <c r="B34" s="15"/>
      <c r="C34" s="11"/>
      <c r="D34" s="7" t="s">
        <v>27</v>
      </c>
      <c r="E34" s="49" t="s">
        <v>65</v>
      </c>
      <c r="F34" s="50">
        <v>208</v>
      </c>
      <c r="G34" s="50">
        <v>8.85</v>
      </c>
      <c r="H34" s="50">
        <v>8.827</v>
      </c>
      <c r="I34" s="50">
        <v>33.316000000000003</v>
      </c>
      <c r="J34" s="50">
        <v>186.43</v>
      </c>
      <c r="K34" s="49" t="s">
        <v>66</v>
      </c>
      <c r="L34" s="50">
        <v>20</v>
      </c>
    </row>
    <row r="35" spans="1:12" ht="15" x14ac:dyDescent="0.25">
      <c r="A35" s="14"/>
      <c r="B35" s="15"/>
      <c r="C35" s="11"/>
      <c r="D35" s="7" t="s">
        <v>28</v>
      </c>
      <c r="E35" s="54" t="s">
        <v>126</v>
      </c>
      <c r="F35" s="50">
        <v>200</v>
      </c>
      <c r="G35" s="50">
        <v>10.9</v>
      </c>
      <c r="H35" s="50">
        <v>15.9</v>
      </c>
      <c r="I35" s="50">
        <v>34.4</v>
      </c>
      <c r="J35" s="50">
        <v>392.4</v>
      </c>
      <c r="K35" s="49">
        <v>291</v>
      </c>
      <c r="L35" s="50">
        <v>55</v>
      </c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49" t="s">
        <v>101</v>
      </c>
      <c r="F37" s="50">
        <v>200</v>
      </c>
      <c r="G37" s="50">
        <v>6.9000000000000006E-2</v>
      </c>
      <c r="H37" s="50">
        <v>0</v>
      </c>
      <c r="I37" s="50">
        <v>2.0990000000000002</v>
      </c>
      <c r="J37" s="50">
        <v>59.753</v>
      </c>
      <c r="K37" s="49" t="s">
        <v>102</v>
      </c>
      <c r="L37" s="50">
        <v>15</v>
      </c>
    </row>
    <row r="38" spans="1:12" ht="15" x14ac:dyDescent="0.25">
      <c r="A38" s="14"/>
      <c r="B38" s="15"/>
      <c r="C38" s="11"/>
      <c r="D38" s="7" t="s">
        <v>31</v>
      </c>
      <c r="E38" s="49" t="s">
        <v>49</v>
      </c>
      <c r="F38" s="50">
        <v>30</v>
      </c>
      <c r="G38" s="50">
        <v>2.3879999999999999</v>
      </c>
      <c r="H38" s="50">
        <v>0.245</v>
      </c>
      <c r="I38" s="50">
        <v>15.061</v>
      </c>
      <c r="J38" s="50">
        <v>72</v>
      </c>
      <c r="K38" s="49" t="s">
        <v>54</v>
      </c>
      <c r="L38" s="50">
        <v>2</v>
      </c>
    </row>
    <row r="39" spans="1:12" ht="15" x14ac:dyDescent="0.25">
      <c r="A39" s="14"/>
      <c r="B39" s="15"/>
      <c r="C39" s="11"/>
      <c r="D39" s="7" t="s">
        <v>32</v>
      </c>
      <c r="E39" s="49" t="s">
        <v>50</v>
      </c>
      <c r="F39" s="50">
        <v>30</v>
      </c>
      <c r="G39" s="50">
        <v>2.7</v>
      </c>
      <c r="H39" s="50">
        <v>0.99</v>
      </c>
      <c r="I39" s="50">
        <v>14.4</v>
      </c>
      <c r="J39" s="50">
        <v>77.31</v>
      </c>
      <c r="K39" s="49" t="s">
        <v>54</v>
      </c>
      <c r="L39" s="50">
        <v>2</v>
      </c>
    </row>
    <row r="40" spans="1:12" ht="15" x14ac:dyDescent="0.25">
      <c r="A40" s="14"/>
      <c r="B40" s="15"/>
      <c r="C40" s="11"/>
      <c r="D40" s="6" t="s">
        <v>55</v>
      </c>
      <c r="E40" s="49" t="s">
        <v>63</v>
      </c>
      <c r="F40" s="50">
        <v>35</v>
      </c>
      <c r="G40" s="50">
        <v>0.2</v>
      </c>
      <c r="H40" s="50">
        <v>0.03</v>
      </c>
      <c r="I40" s="50">
        <v>0.8</v>
      </c>
      <c r="J40" s="50">
        <v>7</v>
      </c>
      <c r="K40" s="49" t="s">
        <v>51</v>
      </c>
      <c r="L40" s="50">
        <v>14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703</v>
      </c>
      <c r="G42" s="19">
        <f t="shared" ref="G42" si="8">SUM(G33:G41)</f>
        <v>25.106999999999999</v>
      </c>
      <c r="H42" s="19">
        <f t="shared" ref="H42" si="9">SUM(H33:H41)</f>
        <v>25.992000000000001</v>
      </c>
      <c r="I42" s="19">
        <f t="shared" ref="I42" si="10">SUM(I33:I41)</f>
        <v>100.07600000000001</v>
      </c>
      <c r="J42" s="19">
        <f t="shared" ref="J42:L42" si="11">SUM(J33:J41)</f>
        <v>794.89300000000003</v>
      </c>
      <c r="K42" s="25"/>
      <c r="L42" s="19">
        <f t="shared" si="11"/>
        <v>108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F70+F80</f>
        <v>1240</v>
      </c>
      <c r="G43" s="32">
        <f>G70+G80</f>
        <v>41.7</v>
      </c>
      <c r="H43" s="32">
        <f>H32+H42</f>
        <v>43.237000000000002</v>
      </c>
      <c r="I43" s="32">
        <f>I32+I42</f>
        <v>177.17099999999999</v>
      </c>
      <c r="J43" s="32">
        <f>J32+J42</f>
        <v>1391.8920000000001</v>
      </c>
      <c r="K43" s="32"/>
      <c r="L43" s="32">
        <f>L70+L80</f>
        <v>196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21</v>
      </c>
      <c r="E44" s="63" t="s">
        <v>124</v>
      </c>
      <c r="F44" s="50">
        <v>105</v>
      </c>
      <c r="G44" s="50">
        <v>9.2899999999999991</v>
      </c>
      <c r="H44" s="50">
        <v>9.5</v>
      </c>
      <c r="I44" s="50">
        <v>11.25</v>
      </c>
      <c r="J44" s="50">
        <v>165.27</v>
      </c>
      <c r="K44" s="49" t="s">
        <v>107</v>
      </c>
      <c r="L44" s="50">
        <v>53</v>
      </c>
    </row>
    <row r="45" spans="1:12" ht="15" x14ac:dyDescent="0.25">
      <c r="A45" s="23"/>
      <c r="B45" s="15"/>
      <c r="C45" s="11"/>
      <c r="D45" s="60" t="s">
        <v>21</v>
      </c>
      <c r="E45" s="49" t="s">
        <v>67</v>
      </c>
      <c r="F45" s="50">
        <v>150</v>
      </c>
      <c r="G45" s="50">
        <v>4.0590000000000002</v>
      </c>
      <c r="H45" s="50">
        <v>6.5309999999999997</v>
      </c>
      <c r="I45" s="50">
        <v>31.38</v>
      </c>
      <c r="J45" s="50">
        <v>225.25299999999999</v>
      </c>
      <c r="K45" s="49" t="s">
        <v>68</v>
      </c>
      <c r="L45" s="50">
        <v>11</v>
      </c>
    </row>
    <row r="46" spans="1:12" ht="15" x14ac:dyDescent="0.25">
      <c r="A46" s="23"/>
      <c r="B46" s="15"/>
      <c r="C46" s="11"/>
      <c r="D46" s="7" t="s">
        <v>22</v>
      </c>
      <c r="E46" s="49" t="s">
        <v>40</v>
      </c>
      <c r="F46" s="50">
        <v>200</v>
      </c>
      <c r="G46" s="50">
        <v>0.20699999999999999</v>
      </c>
      <c r="H46" s="50">
        <v>5.8999999999999997E-2</v>
      </c>
      <c r="I46" s="50">
        <v>3.02</v>
      </c>
      <c r="J46" s="50">
        <v>42.222000000000001</v>
      </c>
      <c r="K46" s="49" t="s">
        <v>41</v>
      </c>
      <c r="L46" s="50">
        <v>6</v>
      </c>
    </row>
    <row r="47" spans="1:12" ht="15" x14ac:dyDescent="0.25">
      <c r="A47" s="23"/>
      <c r="B47" s="15"/>
      <c r="C47" s="11"/>
      <c r="D47" s="7" t="s">
        <v>23</v>
      </c>
      <c r="E47" s="49" t="s">
        <v>49</v>
      </c>
      <c r="F47" s="50">
        <v>30</v>
      </c>
      <c r="G47" s="50">
        <v>2.3879999999999999</v>
      </c>
      <c r="H47" s="50">
        <v>0.245</v>
      </c>
      <c r="I47" s="50">
        <v>15.061</v>
      </c>
      <c r="J47" s="50">
        <v>72</v>
      </c>
      <c r="K47" s="49" t="s">
        <v>54</v>
      </c>
      <c r="L47" s="50">
        <v>2</v>
      </c>
    </row>
    <row r="48" spans="1:12" ht="15" x14ac:dyDescent="0.25">
      <c r="A48" s="23"/>
      <c r="B48" s="15"/>
      <c r="C48" s="11"/>
      <c r="D48" s="7"/>
      <c r="E48" s="49"/>
      <c r="F48" s="50"/>
      <c r="G48" s="50"/>
      <c r="H48" s="50"/>
      <c r="I48" s="50"/>
      <c r="J48" s="50"/>
      <c r="K48" s="49"/>
      <c r="L48" s="50"/>
    </row>
    <row r="49" spans="1:12" ht="15" x14ac:dyDescent="0.25">
      <c r="A49" s="23"/>
      <c r="B49" s="15"/>
      <c r="C49" s="11"/>
      <c r="D49" s="6" t="s">
        <v>23</v>
      </c>
      <c r="E49" s="49" t="s">
        <v>50</v>
      </c>
      <c r="F49" s="50">
        <v>30</v>
      </c>
      <c r="G49" s="50">
        <v>2.7</v>
      </c>
      <c r="H49" s="50">
        <v>0.99</v>
      </c>
      <c r="I49" s="50">
        <v>14.4</v>
      </c>
      <c r="J49" s="50">
        <v>77.31</v>
      </c>
      <c r="K49" s="49" t="s">
        <v>54</v>
      </c>
      <c r="L49" s="50">
        <v>2</v>
      </c>
    </row>
    <row r="50" spans="1:12" ht="15" x14ac:dyDescent="0.25">
      <c r="A50" s="23"/>
      <c r="B50" s="15"/>
      <c r="C50" s="11"/>
      <c r="D50" s="6" t="s">
        <v>55</v>
      </c>
      <c r="E50" s="49" t="s">
        <v>63</v>
      </c>
      <c r="F50" s="50">
        <v>35</v>
      </c>
      <c r="G50" s="50">
        <v>0.34699999999999998</v>
      </c>
      <c r="H50" s="50">
        <v>5.1999999999999998E-2</v>
      </c>
      <c r="I50" s="50">
        <v>1.105</v>
      </c>
      <c r="J50" s="50">
        <v>6</v>
      </c>
      <c r="K50" s="49" t="s">
        <v>51</v>
      </c>
      <c r="L50" s="50">
        <v>14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18.991000000000003</v>
      </c>
      <c r="H51" s="19">
        <f>SUM(H44:H50)</f>
        <v>17.376999999999999</v>
      </c>
      <c r="I51" s="19">
        <f>SUM(I44:I50)</f>
        <v>76.216000000000008</v>
      </c>
      <c r="J51" s="19">
        <f>SUM(J44:J50)</f>
        <v>588.05500000000006</v>
      </c>
      <c r="K51" s="25"/>
      <c r="L51" s="19">
        <f>SUM(L44:L50)</f>
        <v>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30" x14ac:dyDescent="0.25">
      <c r="A53" s="23"/>
      <c r="B53" s="15"/>
      <c r="C53" s="11"/>
      <c r="D53" s="7" t="s">
        <v>27</v>
      </c>
      <c r="E53" s="49" t="s">
        <v>69</v>
      </c>
      <c r="F53" s="50">
        <v>208</v>
      </c>
      <c r="G53" s="50">
        <v>4.22</v>
      </c>
      <c r="H53" s="50">
        <v>6.8929999999999998</v>
      </c>
      <c r="I53" s="50">
        <v>15.46</v>
      </c>
      <c r="J53" s="50">
        <v>130.30000000000001</v>
      </c>
      <c r="K53" s="49" t="s">
        <v>72</v>
      </c>
      <c r="L53" s="50">
        <v>18</v>
      </c>
    </row>
    <row r="54" spans="1:12" ht="15" x14ac:dyDescent="0.25">
      <c r="A54" s="23"/>
      <c r="B54" s="15"/>
      <c r="C54" s="11"/>
      <c r="D54" s="7" t="s">
        <v>28</v>
      </c>
      <c r="E54" s="49" t="s">
        <v>106</v>
      </c>
      <c r="F54" s="50">
        <v>105</v>
      </c>
      <c r="G54" s="50">
        <v>9.2899999999999991</v>
      </c>
      <c r="H54" s="50">
        <v>9.5</v>
      </c>
      <c r="I54" s="50">
        <v>11.25</v>
      </c>
      <c r="J54" s="50">
        <v>165.27</v>
      </c>
      <c r="K54" s="49" t="s">
        <v>107</v>
      </c>
      <c r="L54" s="50">
        <v>53</v>
      </c>
    </row>
    <row r="55" spans="1:12" ht="15" x14ac:dyDescent="0.25">
      <c r="A55" s="23"/>
      <c r="B55" s="15"/>
      <c r="C55" s="11"/>
      <c r="D55" s="7" t="s">
        <v>29</v>
      </c>
      <c r="E55" s="49" t="s">
        <v>67</v>
      </c>
      <c r="F55" s="50">
        <v>150</v>
      </c>
      <c r="G55" s="50">
        <v>4.0590000000000002</v>
      </c>
      <c r="H55" s="50">
        <v>6.5309999999999997</v>
      </c>
      <c r="I55" s="50">
        <v>31.38</v>
      </c>
      <c r="J55" s="50">
        <v>225.25299999999999</v>
      </c>
      <c r="K55" s="49" t="s">
        <v>68</v>
      </c>
      <c r="L55" s="50">
        <v>11</v>
      </c>
    </row>
    <row r="56" spans="1:12" ht="15" x14ac:dyDescent="0.25">
      <c r="A56" s="23"/>
      <c r="B56" s="15"/>
      <c r="C56" s="11"/>
      <c r="D56" s="7" t="s">
        <v>30</v>
      </c>
      <c r="E56" s="49" t="s">
        <v>108</v>
      </c>
      <c r="F56" s="50">
        <v>200</v>
      </c>
      <c r="G56" s="50">
        <v>0.09</v>
      </c>
      <c r="H56" s="50">
        <v>0.02</v>
      </c>
      <c r="I56" s="50">
        <v>11.58</v>
      </c>
      <c r="J56" s="50">
        <v>46.9</v>
      </c>
      <c r="K56" s="49">
        <v>951</v>
      </c>
      <c r="L56" s="50">
        <v>12</v>
      </c>
    </row>
    <row r="57" spans="1:12" ht="15" x14ac:dyDescent="0.25">
      <c r="A57" s="23"/>
      <c r="B57" s="15"/>
      <c r="C57" s="11"/>
      <c r="D57" s="7" t="s">
        <v>31</v>
      </c>
      <c r="E57" s="49" t="s">
        <v>70</v>
      </c>
      <c r="F57" s="50">
        <v>30</v>
      </c>
      <c r="G57" s="50">
        <v>2.3879999999999999</v>
      </c>
      <c r="H57" s="50">
        <v>0.245</v>
      </c>
      <c r="I57" s="50">
        <v>15.061</v>
      </c>
      <c r="J57" s="50">
        <v>72</v>
      </c>
      <c r="K57" s="49" t="s">
        <v>54</v>
      </c>
      <c r="L57" s="50">
        <v>2</v>
      </c>
    </row>
    <row r="58" spans="1:12" ht="15" x14ac:dyDescent="0.25">
      <c r="A58" s="23"/>
      <c r="B58" s="15"/>
      <c r="C58" s="11"/>
      <c r="D58" s="7" t="s">
        <v>32</v>
      </c>
      <c r="E58" s="49" t="s">
        <v>71</v>
      </c>
      <c r="F58" s="50">
        <v>30</v>
      </c>
      <c r="G58" s="50">
        <v>2.7</v>
      </c>
      <c r="H58" s="50">
        <v>0.99</v>
      </c>
      <c r="I58" s="50">
        <v>14.4</v>
      </c>
      <c r="J58" s="50">
        <v>77.31</v>
      </c>
      <c r="K58" s="49" t="s">
        <v>54</v>
      </c>
      <c r="L58" s="50">
        <v>2</v>
      </c>
    </row>
    <row r="59" spans="1:12" ht="15" x14ac:dyDescent="0.25">
      <c r="A59" s="23"/>
      <c r="B59" s="15"/>
      <c r="C59" s="11"/>
      <c r="D59" s="6" t="s">
        <v>55</v>
      </c>
      <c r="E59" s="49" t="s">
        <v>73</v>
      </c>
      <c r="F59" s="50">
        <v>25</v>
      </c>
      <c r="G59" s="50">
        <v>0.25</v>
      </c>
      <c r="H59" s="50">
        <v>0.03</v>
      </c>
      <c r="I59" s="50">
        <v>0.82</v>
      </c>
      <c r="J59" s="50">
        <v>4.5999999999999996</v>
      </c>
      <c r="K59" s="49" t="s">
        <v>51</v>
      </c>
      <c r="L59" s="50">
        <v>10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748</v>
      </c>
      <c r="G61" s="19">
        <f>SUM(G52:G60)</f>
        <v>22.996999999999996</v>
      </c>
      <c r="H61" s="19">
        <f>SUM(H52:H60)</f>
        <v>24.209</v>
      </c>
      <c r="I61" s="19">
        <f>SUM(I52:I60)</f>
        <v>99.950999999999993</v>
      </c>
      <c r="J61" s="19">
        <f>SUM(J52:J60)</f>
        <v>721.63300000000015</v>
      </c>
      <c r="K61" s="25"/>
      <c r="L61" s="19">
        <f>SUM(L52:L60)</f>
        <v>108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1" t="s">
        <v>4</v>
      </c>
      <c r="D62" s="77"/>
      <c r="E62" s="31"/>
      <c r="F62" s="32">
        <f>F32+F42</f>
        <v>1203</v>
      </c>
      <c r="G62" s="32">
        <f>G51+G61</f>
        <v>41.988</v>
      </c>
      <c r="H62" s="32">
        <f>H51+H61</f>
        <v>41.585999999999999</v>
      </c>
      <c r="I62" s="32">
        <f>I51+I61</f>
        <v>176.167</v>
      </c>
      <c r="J62" s="32">
        <f>J51+J61</f>
        <v>1309.6880000000001</v>
      </c>
      <c r="K62" s="32"/>
      <c r="L62" s="32">
        <f>L32+L42</f>
        <v>196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103</v>
      </c>
      <c r="F63" s="53">
        <v>150</v>
      </c>
      <c r="G63" s="53">
        <v>13.272</v>
      </c>
      <c r="H63" s="53">
        <v>15.99</v>
      </c>
      <c r="I63" s="53">
        <v>40.08</v>
      </c>
      <c r="J63" s="53">
        <v>364.07</v>
      </c>
      <c r="K63" s="49">
        <v>223</v>
      </c>
      <c r="L63" s="53">
        <v>57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52" t="s">
        <v>96</v>
      </c>
      <c r="F65" s="50">
        <v>200</v>
      </c>
      <c r="G65" s="50">
        <v>0.2</v>
      </c>
      <c r="H65" s="50">
        <v>5.0999999999999997E-2</v>
      </c>
      <c r="I65" s="50">
        <v>9.9770000000000003</v>
      </c>
      <c r="J65" s="50">
        <v>41.167000000000002</v>
      </c>
      <c r="K65" s="49" t="s">
        <v>88</v>
      </c>
      <c r="L65" s="50">
        <v>3</v>
      </c>
    </row>
    <row r="66" spans="1:12" ht="15" x14ac:dyDescent="0.25">
      <c r="A66" s="23"/>
      <c r="B66" s="15"/>
      <c r="C66" s="11"/>
      <c r="D66" s="7" t="s">
        <v>23</v>
      </c>
      <c r="E66" s="48" t="s">
        <v>104</v>
      </c>
      <c r="F66" s="53">
        <v>30</v>
      </c>
      <c r="G66" s="53">
        <v>2.3879999999999999</v>
      </c>
      <c r="H66" s="53">
        <v>0.245</v>
      </c>
      <c r="I66" s="53">
        <v>15.061</v>
      </c>
      <c r="J66" s="53">
        <v>72</v>
      </c>
      <c r="K66" s="49" t="s">
        <v>54</v>
      </c>
      <c r="L66" s="53">
        <v>2</v>
      </c>
    </row>
    <row r="67" spans="1:12" ht="15" x14ac:dyDescent="0.25">
      <c r="A67" s="23"/>
      <c r="B67" s="15"/>
      <c r="C67" s="11"/>
      <c r="D67" s="7" t="s">
        <v>24</v>
      </c>
      <c r="E67" s="58" t="s">
        <v>105</v>
      </c>
      <c r="F67" s="53">
        <v>120</v>
      </c>
      <c r="G67" s="53">
        <v>0.04</v>
      </c>
      <c r="H67" s="53">
        <v>0.04</v>
      </c>
      <c r="I67" s="53">
        <v>9.8000000000000007</v>
      </c>
      <c r="J67" s="53">
        <v>60</v>
      </c>
      <c r="K67" s="49" t="s">
        <v>44</v>
      </c>
      <c r="L67" s="53">
        <v>26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15.899999999999999</v>
      </c>
      <c r="H70" s="19">
        <f>SUM(H63:H69)</f>
        <v>16.326000000000001</v>
      </c>
      <c r="I70" s="19">
        <f>SUM(I63:I69)</f>
        <v>74.917999999999992</v>
      </c>
      <c r="J70" s="19">
        <f>SUM(J63:J69)</f>
        <v>537.23699999999997</v>
      </c>
      <c r="K70" s="25"/>
      <c r="L70" s="19">
        <f>SUM(L63:L69)</f>
        <v>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6" t="s">
        <v>55</v>
      </c>
      <c r="E71" s="49" t="s">
        <v>63</v>
      </c>
      <c r="F71" s="50">
        <v>30</v>
      </c>
      <c r="G71" s="50">
        <v>0.505</v>
      </c>
      <c r="H71" s="50">
        <v>6.3E-2</v>
      </c>
      <c r="I71" s="50">
        <v>1.6419999999999999</v>
      </c>
      <c r="J71" s="50">
        <v>4.5999999999999996</v>
      </c>
      <c r="K71" s="49" t="s">
        <v>51</v>
      </c>
      <c r="L71" s="50">
        <v>12</v>
      </c>
    </row>
    <row r="72" spans="1:12" ht="15" x14ac:dyDescent="0.25">
      <c r="A72" s="23"/>
      <c r="B72" s="15"/>
      <c r="C72" s="11"/>
      <c r="D72" s="7" t="s">
        <v>27</v>
      </c>
      <c r="E72" s="49" t="s">
        <v>58</v>
      </c>
      <c r="F72" s="50">
        <v>200</v>
      </c>
      <c r="G72" s="50">
        <v>2.9609999999999999</v>
      </c>
      <c r="H72" s="50">
        <v>7.5069999999999997</v>
      </c>
      <c r="I72" s="50">
        <v>21.713999999999999</v>
      </c>
      <c r="J72" s="50">
        <v>121.264</v>
      </c>
      <c r="K72" s="49" t="s">
        <v>61</v>
      </c>
      <c r="L72" s="50">
        <v>13</v>
      </c>
    </row>
    <row r="73" spans="1:12" ht="15" x14ac:dyDescent="0.25">
      <c r="A73" s="23"/>
      <c r="B73" s="15"/>
      <c r="C73" s="11"/>
      <c r="D73" s="7" t="s">
        <v>28</v>
      </c>
      <c r="E73" s="49" t="s">
        <v>127</v>
      </c>
      <c r="F73" s="53">
        <v>100</v>
      </c>
      <c r="G73" s="50">
        <v>12.1</v>
      </c>
      <c r="H73" s="50">
        <v>9.9559999999999995</v>
      </c>
      <c r="I73" s="50">
        <v>5.3049999999999997</v>
      </c>
      <c r="J73" s="53">
        <v>150.24</v>
      </c>
      <c r="K73" s="49">
        <v>229</v>
      </c>
      <c r="L73" s="53">
        <v>46</v>
      </c>
    </row>
    <row r="74" spans="1:12" ht="15" x14ac:dyDescent="0.25">
      <c r="A74" s="23"/>
      <c r="B74" s="15"/>
      <c r="C74" s="11"/>
      <c r="D74" s="7" t="s">
        <v>29</v>
      </c>
      <c r="E74" s="48" t="s">
        <v>59</v>
      </c>
      <c r="F74" s="53">
        <v>150</v>
      </c>
      <c r="G74" s="53">
        <v>4.58</v>
      </c>
      <c r="H74" s="53">
        <v>5.71</v>
      </c>
      <c r="I74" s="53">
        <v>32.722999999999999</v>
      </c>
      <c r="J74" s="53">
        <v>200.60300000000001</v>
      </c>
      <c r="K74" s="49">
        <v>128</v>
      </c>
      <c r="L74" s="53">
        <v>25</v>
      </c>
    </row>
    <row r="75" spans="1:12" ht="15" x14ac:dyDescent="0.25">
      <c r="A75" s="23"/>
      <c r="B75" s="15"/>
      <c r="C75" s="11"/>
      <c r="D75" s="7" t="s">
        <v>30</v>
      </c>
      <c r="E75" s="48" t="s">
        <v>60</v>
      </c>
      <c r="F75" s="53">
        <v>200</v>
      </c>
      <c r="G75" s="53">
        <v>0.56599999999999995</v>
      </c>
      <c r="H75" s="53">
        <v>0</v>
      </c>
      <c r="I75" s="53">
        <v>20.271999999999998</v>
      </c>
      <c r="J75" s="53">
        <v>83.349000000000004</v>
      </c>
      <c r="K75" s="49" t="s">
        <v>62</v>
      </c>
      <c r="L75" s="53">
        <v>8</v>
      </c>
    </row>
    <row r="76" spans="1:12" ht="15" x14ac:dyDescent="0.25">
      <c r="A76" s="23"/>
      <c r="B76" s="15"/>
      <c r="C76" s="11"/>
      <c r="D76" s="7" t="s">
        <v>31</v>
      </c>
      <c r="E76" s="48" t="s">
        <v>49</v>
      </c>
      <c r="F76" s="53">
        <v>30</v>
      </c>
      <c r="G76" s="53">
        <v>2.3879999999999999</v>
      </c>
      <c r="H76" s="53">
        <v>0.245</v>
      </c>
      <c r="I76" s="53">
        <v>15.061</v>
      </c>
      <c r="J76" s="53">
        <v>72</v>
      </c>
      <c r="K76" s="49" t="s">
        <v>54</v>
      </c>
      <c r="L76" s="53">
        <v>2</v>
      </c>
    </row>
    <row r="77" spans="1:12" ht="15" x14ac:dyDescent="0.25">
      <c r="A77" s="23"/>
      <c r="B77" s="15"/>
      <c r="C77" s="11"/>
      <c r="D77" s="7" t="s">
        <v>32</v>
      </c>
      <c r="E77" s="49" t="s">
        <v>50</v>
      </c>
      <c r="F77" s="50">
        <v>30</v>
      </c>
      <c r="G77" s="50">
        <v>2.7</v>
      </c>
      <c r="H77" s="50">
        <v>0.99</v>
      </c>
      <c r="I77" s="50">
        <v>14.4</v>
      </c>
      <c r="J77" s="50">
        <v>77.31</v>
      </c>
      <c r="K77" s="49" t="s">
        <v>54</v>
      </c>
      <c r="L77" s="50">
        <v>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>SUM(G71:G79)</f>
        <v>25.8</v>
      </c>
      <c r="H80" s="19">
        <f>SUM(H71:H79)</f>
        <v>24.471</v>
      </c>
      <c r="I80" s="19">
        <f>SUM(I71:I79)</f>
        <v>111.11700000000002</v>
      </c>
      <c r="J80" s="19">
        <f>SUM(J71:J79)</f>
        <v>709.36599999999999</v>
      </c>
      <c r="K80" s="25"/>
      <c r="L80" s="19">
        <f>SUM(L71:L79)</f>
        <v>108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F51+F61</f>
        <v>1298</v>
      </c>
      <c r="G81" s="32">
        <f>G70+G80</f>
        <v>41.7</v>
      </c>
      <c r="H81" s="32">
        <f>H70+H80</f>
        <v>40.796999999999997</v>
      </c>
      <c r="I81" s="32">
        <f>I70+I80</f>
        <v>186.03500000000003</v>
      </c>
      <c r="J81" s="32">
        <f>J70+J80</f>
        <v>1246.6030000000001</v>
      </c>
      <c r="K81" s="32"/>
      <c r="L81" s="32">
        <f>L51+L61</f>
        <v>196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74</v>
      </c>
      <c r="F82" s="50">
        <v>165</v>
      </c>
      <c r="G82" s="50">
        <v>11.88</v>
      </c>
      <c r="H82" s="50">
        <v>8.9160000000000004</v>
      </c>
      <c r="I82" s="50">
        <v>38.93</v>
      </c>
      <c r="J82" s="50">
        <v>282.64999999999998</v>
      </c>
      <c r="K82" s="49" t="s">
        <v>75</v>
      </c>
      <c r="L82" s="50">
        <v>28.5</v>
      </c>
    </row>
    <row r="83" spans="1:12" ht="15" x14ac:dyDescent="0.25">
      <c r="A83" s="23"/>
      <c r="B83" s="15"/>
      <c r="C83" s="11"/>
      <c r="D83" s="6" t="s">
        <v>97</v>
      </c>
      <c r="E83" s="49" t="s">
        <v>42</v>
      </c>
      <c r="F83" s="50">
        <v>10</v>
      </c>
      <c r="G83" s="50">
        <v>5.0000000000000001E-3</v>
      </c>
      <c r="H83" s="50">
        <v>8.2880000000000003</v>
      </c>
      <c r="I83" s="50">
        <v>8.0000000000000002E-3</v>
      </c>
      <c r="J83" s="50">
        <v>74.643000000000001</v>
      </c>
      <c r="K83" s="49" t="s">
        <v>43</v>
      </c>
      <c r="L83" s="50">
        <v>13.5</v>
      </c>
    </row>
    <row r="84" spans="1:12" ht="15" x14ac:dyDescent="0.25">
      <c r="A84" s="23"/>
      <c r="B84" s="15"/>
      <c r="C84" s="11"/>
      <c r="D84" s="7" t="s">
        <v>22</v>
      </c>
      <c r="E84" s="69" t="s">
        <v>128</v>
      </c>
      <c r="F84" s="50">
        <v>200</v>
      </c>
      <c r="G84" s="50">
        <v>0.108</v>
      </c>
      <c r="H84" s="50">
        <v>7.8E-2</v>
      </c>
      <c r="I84" s="50">
        <v>12.413</v>
      </c>
      <c r="J84" s="50">
        <v>50.789000000000001</v>
      </c>
      <c r="K84" s="51">
        <v>388</v>
      </c>
      <c r="L84" s="50">
        <v>12</v>
      </c>
    </row>
    <row r="85" spans="1:12" ht="15" x14ac:dyDescent="0.25">
      <c r="A85" s="23"/>
      <c r="B85" s="15"/>
      <c r="C85" s="11"/>
      <c r="D85" s="7" t="s">
        <v>23</v>
      </c>
      <c r="E85" s="54" t="s">
        <v>104</v>
      </c>
      <c r="F85" s="55">
        <v>30</v>
      </c>
      <c r="G85" s="55">
        <v>2.3879999999999999</v>
      </c>
      <c r="H85" s="55">
        <v>0.245</v>
      </c>
      <c r="I85" s="55">
        <v>15.061</v>
      </c>
      <c r="J85" s="55">
        <v>72</v>
      </c>
      <c r="K85" s="54" t="s">
        <v>54</v>
      </c>
      <c r="L85" s="55">
        <v>2</v>
      </c>
    </row>
    <row r="86" spans="1:12" ht="15" x14ac:dyDescent="0.25">
      <c r="A86" s="23"/>
      <c r="B86" s="15"/>
      <c r="C86" s="11"/>
      <c r="D86" s="6" t="s">
        <v>77</v>
      </c>
      <c r="E86" s="70" t="s">
        <v>129</v>
      </c>
      <c r="F86" s="55">
        <v>100</v>
      </c>
      <c r="G86" s="55">
        <v>5</v>
      </c>
      <c r="H86" s="55">
        <v>2.5</v>
      </c>
      <c r="I86" s="55">
        <v>3.5</v>
      </c>
      <c r="J86" s="55">
        <v>54</v>
      </c>
      <c r="K86" s="57" t="s">
        <v>76</v>
      </c>
      <c r="L86" s="55">
        <v>32</v>
      </c>
    </row>
    <row r="87" spans="1:12" ht="15" x14ac:dyDescent="0.25">
      <c r="A87" s="23"/>
      <c r="B87" s="15"/>
      <c r="C87" s="11"/>
      <c r="D87" s="6"/>
      <c r="E87" s="49"/>
      <c r="F87" s="56"/>
      <c r="G87" s="55"/>
      <c r="H87" s="55"/>
      <c r="I87" s="55"/>
      <c r="J87" s="55"/>
      <c r="K87" s="49"/>
      <c r="L87" s="56"/>
    </row>
    <row r="88" spans="1:12" ht="15" x14ac:dyDescent="0.25">
      <c r="A88" s="23"/>
      <c r="B88" s="15"/>
      <c r="C88" s="11"/>
      <c r="D88" s="61"/>
      <c r="E88" s="62"/>
      <c r="F88" s="62"/>
      <c r="G88" s="62"/>
      <c r="H88" s="62"/>
      <c r="I88" s="62"/>
      <c r="J88" s="62"/>
      <c r="K88" s="62"/>
      <c r="L88" s="6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SUM(F82:F87)</f>
        <v>505</v>
      </c>
      <c r="G89" s="19">
        <f>SUM(G82:G87)</f>
        <v>19.381</v>
      </c>
      <c r="H89" s="19">
        <f>SUM(H82:H87)</f>
        <v>20.027000000000001</v>
      </c>
      <c r="I89" s="19">
        <f>SUM(I82:I87)</f>
        <v>69.912000000000006</v>
      </c>
      <c r="J89" s="19">
        <f>SUM(J82:J87)</f>
        <v>534.08199999999999</v>
      </c>
      <c r="K89" s="64"/>
      <c r="L89" s="19">
        <f>SUM(L82:L87)</f>
        <v>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6" t="s">
        <v>55</v>
      </c>
      <c r="E90" s="49" t="s">
        <v>73</v>
      </c>
      <c r="F90" s="50">
        <v>20</v>
      </c>
      <c r="G90" s="50">
        <v>0.25</v>
      </c>
      <c r="H90" s="50">
        <v>0.03</v>
      </c>
      <c r="I90" s="50">
        <v>0.82</v>
      </c>
      <c r="J90" s="50">
        <v>4.5999999999999996</v>
      </c>
      <c r="K90" s="49" t="s">
        <v>51</v>
      </c>
      <c r="L90" s="50">
        <v>7</v>
      </c>
    </row>
    <row r="91" spans="1:12" ht="15" x14ac:dyDescent="0.25">
      <c r="A91" s="23"/>
      <c r="B91" s="15"/>
      <c r="C91" s="11"/>
      <c r="D91" s="7" t="s">
        <v>27</v>
      </c>
      <c r="E91" s="49" t="s">
        <v>109</v>
      </c>
      <c r="F91" s="50">
        <v>200</v>
      </c>
      <c r="G91" s="50">
        <v>3.89</v>
      </c>
      <c r="H91" s="50">
        <v>7.9</v>
      </c>
      <c r="I91" s="50">
        <v>14.02</v>
      </c>
      <c r="J91" s="50">
        <v>142.91999999999999</v>
      </c>
      <c r="K91" s="49" t="s">
        <v>110</v>
      </c>
      <c r="L91" s="50">
        <v>22</v>
      </c>
    </row>
    <row r="92" spans="1:12" ht="16.5" customHeight="1" x14ac:dyDescent="0.25">
      <c r="A92" s="23"/>
      <c r="B92" s="15"/>
      <c r="C92" s="11"/>
      <c r="D92" s="7" t="s">
        <v>28</v>
      </c>
      <c r="E92" s="49" t="s">
        <v>94</v>
      </c>
      <c r="F92" s="53">
        <v>105</v>
      </c>
      <c r="G92" s="53">
        <v>13.957000000000001</v>
      </c>
      <c r="H92" s="53">
        <v>11.448</v>
      </c>
      <c r="I92" s="53">
        <v>15.32</v>
      </c>
      <c r="J92" s="53">
        <v>328</v>
      </c>
      <c r="K92" s="49" t="s">
        <v>95</v>
      </c>
      <c r="L92" s="53">
        <v>52</v>
      </c>
    </row>
    <row r="93" spans="1:12" ht="15" x14ac:dyDescent="0.25">
      <c r="A93" s="23"/>
      <c r="B93" s="15"/>
      <c r="C93" s="11"/>
      <c r="D93" s="7" t="s">
        <v>29</v>
      </c>
      <c r="E93" s="49" t="s">
        <v>80</v>
      </c>
      <c r="F93" s="50">
        <v>150</v>
      </c>
      <c r="G93" s="50">
        <v>3.47</v>
      </c>
      <c r="H93" s="50">
        <v>5.0389999999999997</v>
      </c>
      <c r="I93" s="50">
        <v>39.066000000000003</v>
      </c>
      <c r="J93" s="50">
        <v>121</v>
      </c>
      <c r="K93" s="49" t="s">
        <v>84</v>
      </c>
      <c r="L93" s="50">
        <v>12</v>
      </c>
    </row>
    <row r="94" spans="1:12" ht="15" x14ac:dyDescent="0.25">
      <c r="A94" s="23"/>
      <c r="B94" s="15"/>
      <c r="C94" s="11"/>
      <c r="D94" s="7" t="s">
        <v>30</v>
      </c>
      <c r="E94" s="49" t="s">
        <v>111</v>
      </c>
      <c r="F94" s="50">
        <v>200</v>
      </c>
      <c r="G94" s="50">
        <v>0.1</v>
      </c>
      <c r="H94" s="50">
        <v>7.8E-2</v>
      </c>
      <c r="I94" s="50">
        <v>12.413</v>
      </c>
      <c r="J94" s="50">
        <v>50.1</v>
      </c>
      <c r="K94" s="49" t="s">
        <v>112</v>
      </c>
      <c r="L94" s="50">
        <v>11</v>
      </c>
    </row>
    <row r="95" spans="1:12" ht="15" x14ac:dyDescent="0.25">
      <c r="A95" s="23"/>
      <c r="B95" s="15"/>
      <c r="C95" s="11"/>
      <c r="D95" s="7" t="s">
        <v>32</v>
      </c>
      <c r="E95" s="49" t="s">
        <v>50</v>
      </c>
      <c r="F95" s="50">
        <v>30</v>
      </c>
      <c r="G95" s="50">
        <v>2.7</v>
      </c>
      <c r="H95" s="50">
        <v>0.99</v>
      </c>
      <c r="I95" s="50">
        <v>14.4</v>
      </c>
      <c r="J95" s="50">
        <v>77.31</v>
      </c>
      <c r="K95" s="49" t="s">
        <v>54</v>
      </c>
      <c r="L95" s="50">
        <v>2</v>
      </c>
    </row>
    <row r="96" spans="1:12" ht="15" x14ac:dyDescent="0.25">
      <c r="A96" s="23"/>
      <c r="B96" s="15"/>
      <c r="C96" s="11"/>
      <c r="D96" s="7" t="s">
        <v>31</v>
      </c>
      <c r="E96" s="49" t="s">
        <v>70</v>
      </c>
      <c r="F96" s="55">
        <v>30</v>
      </c>
      <c r="G96" s="55">
        <v>2.3879999999999999</v>
      </c>
      <c r="H96" s="55">
        <v>0.245</v>
      </c>
      <c r="I96" s="55">
        <v>15.061</v>
      </c>
      <c r="J96" s="55">
        <v>72</v>
      </c>
      <c r="K96" s="54" t="s">
        <v>54</v>
      </c>
      <c r="L96" s="55">
        <v>2</v>
      </c>
    </row>
    <row r="97" spans="1:12" ht="15" x14ac:dyDescent="0.25">
      <c r="A97" s="23"/>
      <c r="B97" s="15"/>
      <c r="C97" s="11"/>
      <c r="D97" s="6"/>
      <c r="E97" s="49"/>
      <c r="F97" s="50"/>
      <c r="G97" s="50"/>
      <c r="H97" s="50"/>
      <c r="I97" s="50"/>
      <c r="J97" s="50"/>
      <c r="K97" s="49"/>
      <c r="L97" s="5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65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12">SUM(G90:G98)</f>
        <v>26.755000000000003</v>
      </c>
      <c r="H99" s="19">
        <f t="shared" ref="H99" si="13">SUM(H90:H98)</f>
        <v>25.73</v>
      </c>
      <c r="I99" s="19">
        <f t="shared" ref="I99" si="14">SUM(I90:I98)</f>
        <v>111.1</v>
      </c>
      <c r="J99" s="19">
        <f t="shared" ref="J99:L99" si="15">SUM(J90:J98)</f>
        <v>795.93000000000006</v>
      </c>
      <c r="K99" s="64"/>
      <c r="L99" s="19">
        <f t="shared" si="15"/>
        <v>108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1240</v>
      </c>
      <c r="G100" s="32">
        <f t="shared" ref="G100" si="16">G89+G99</f>
        <v>46.136000000000003</v>
      </c>
      <c r="H100" s="32">
        <f t="shared" ref="H100" si="17">H89+H99</f>
        <v>45.757000000000005</v>
      </c>
      <c r="I100" s="32">
        <f t="shared" ref="I100" si="18">I89+I99</f>
        <v>181.012</v>
      </c>
      <c r="J100" s="32">
        <f t="shared" ref="J100:L100" si="19">J89+J99</f>
        <v>1330.0120000000002</v>
      </c>
      <c r="K100" s="32"/>
      <c r="L100" s="32">
        <f t="shared" si="19"/>
        <v>196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113</v>
      </c>
      <c r="F101" s="50">
        <v>200</v>
      </c>
      <c r="G101" s="50">
        <v>6.88</v>
      </c>
      <c r="H101" s="50">
        <v>11.73</v>
      </c>
      <c r="I101" s="50">
        <v>17.32</v>
      </c>
      <c r="J101" s="50">
        <v>278.43</v>
      </c>
      <c r="K101" s="49" t="s">
        <v>114</v>
      </c>
      <c r="L101" s="50">
        <v>28</v>
      </c>
    </row>
    <row r="102" spans="1:12" ht="15" x14ac:dyDescent="0.25">
      <c r="A102" s="23"/>
      <c r="B102" s="15"/>
      <c r="C102" s="11"/>
      <c r="D102" s="6" t="s">
        <v>86</v>
      </c>
      <c r="E102" s="49" t="s">
        <v>115</v>
      </c>
      <c r="F102" s="50">
        <v>20</v>
      </c>
      <c r="G102" s="50">
        <v>5.12</v>
      </c>
      <c r="H102" s="50">
        <v>6.35</v>
      </c>
      <c r="I102" s="50">
        <v>0</v>
      </c>
      <c r="J102" s="50">
        <v>77.37</v>
      </c>
      <c r="K102" s="49" t="s">
        <v>85</v>
      </c>
      <c r="L102" s="50">
        <v>20</v>
      </c>
    </row>
    <row r="103" spans="1:12" ht="15" x14ac:dyDescent="0.25">
      <c r="A103" s="23"/>
      <c r="B103" s="15"/>
      <c r="C103" s="11"/>
      <c r="D103" s="7" t="s">
        <v>23</v>
      </c>
      <c r="E103" s="49" t="s">
        <v>49</v>
      </c>
      <c r="F103" s="50">
        <v>30</v>
      </c>
      <c r="G103" s="50">
        <v>2.3879999999999999</v>
      </c>
      <c r="H103" s="50">
        <v>0.245</v>
      </c>
      <c r="I103" s="50">
        <v>15.061</v>
      </c>
      <c r="J103" s="50">
        <v>72</v>
      </c>
      <c r="K103" s="49" t="s">
        <v>54</v>
      </c>
      <c r="L103" s="50">
        <v>2</v>
      </c>
    </row>
    <row r="104" spans="1:12" ht="15" x14ac:dyDescent="0.25">
      <c r="A104" s="23"/>
      <c r="B104" s="15"/>
      <c r="C104" s="11"/>
      <c r="D104" s="7" t="s">
        <v>24</v>
      </c>
      <c r="E104" s="49" t="s">
        <v>105</v>
      </c>
      <c r="F104" s="50">
        <v>100</v>
      </c>
      <c r="G104" s="50">
        <v>0.9</v>
      </c>
      <c r="H104" s="50">
        <v>0.79</v>
      </c>
      <c r="I104" s="50">
        <v>36.347999999999999</v>
      </c>
      <c r="J104" s="50">
        <v>47</v>
      </c>
      <c r="K104" s="51">
        <v>388</v>
      </c>
      <c r="L104" s="50">
        <v>19.5</v>
      </c>
    </row>
    <row r="105" spans="1:12" ht="15" x14ac:dyDescent="0.25">
      <c r="A105" s="23"/>
      <c r="B105" s="15"/>
      <c r="C105" s="11"/>
      <c r="D105" s="7" t="s">
        <v>22</v>
      </c>
      <c r="E105" s="49" t="s">
        <v>56</v>
      </c>
      <c r="F105" s="50">
        <v>200</v>
      </c>
      <c r="G105" s="50">
        <v>3.3</v>
      </c>
      <c r="H105" s="50">
        <v>2.56</v>
      </c>
      <c r="I105" s="50">
        <v>16.058</v>
      </c>
      <c r="J105" s="50">
        <v>112</v>
      </c>
      <c r="K105" s="49" t="s">
        <v>57</v>
      </c>
      <c r="L105" s="50">
        <v>18.5</v>
      </c>
    </row>
    <row r="106" spans="1:12" ht="15" x14ac:dyDescent="0.25">
      <c r="A106" s="23"/>
      <c r="B106" s="15"/>
      <c r="C106" s="11"/>
      <c r="D106" s="61"/>
      <c r="E106" s="62"/>
      <c r="F106" s="62"/>
      <c r="G106" s="62"/>
      <c r="H106" s="62"/>
      <c r="I106" s="62"/>
      <c r="J106" s="62"/>
      <c r="K106" s="62"/>
      <c r="L106" s="62"/>
    </row>
    <row r="107" spans="1:12" ht="15" x14ac:dyDescent="0.25">
      <c r="A107" s="23"/>
      <c r="B107" s="15"/>
      <c r="C107" s="11"/>
      <c r="D107" s="6"/>
      <c r="E107" s="49"/>
      <c r="F107" s="50"/>
      <c r="G107" s="50"/>
      <c r="H107" s="50"/>
      <c r="I107" s="50"/>
      <c r="J107" s="50"/>
      <c r="K107" s="40"/>
      <c r="L107" s="5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20">SUM(G101:G107)</f>
        <v>18.588000000000001</v>
      </c>
      <c r="H108" s="19">
        <f t="shared" si="20"/>
        <v>21.674999999999997</v>
      </c>
      <c r="I108" s="19">
        <f t="shared" si="20"/>
        <v>84.787000000000006</v>
      </c>
      <c r="J108" s="19">
        <f t="shared" si="20"/>
        <v>586.79999999999995</v>
      </c>
      <c r="K108" s="25"/>
      <c r="L108" s="19">
        <f t="shared" ref="L108" si="21">SUM(L101:L107)</f>
        <v>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55</v>
      </c>
      <c r="E109" s="49" t="s">
        <v>63</v>
      </c>
      <c r="F109" s="50">
        <v>35</v>
      </c>
      <c r="G109" s="50">
        <v>0.505</v>
      </c>
      <c r="H109" s="50">
        <v>6.3E-2</v>
      </c>
      <c r="I109" s="50">
        <v>1.6419999999999999</v>
      </c>
      <c r="J109" s="50">
        <v>1.5</v>
      </c>
      <c r="K109" s="49" t="s">
        <v>51</v>
      </c>
      <c r="L109" s="59">
        <v>15</v>
      </c>
    </row>
    <row r="110" spans="1:12" ht="15" x14ac:dyDescent="0.25">
      <c r="A110" s="23"/>
      <c r="B110" s="15"/>
      <c r="C110" s="11"/>
      <c r="D110" s="7" t="s">
        <v>27</v>
      </c>
      <c r="E110" s="49" t="s">
        <v>78</v>
      </c>
      <c r="F110" s="50">
        <v>208</v>
      </c>
      <c r="G110" s="50">
        <v>6.2</v>
      </c>
      <c r="H110" s="50">
        <v>8.6560000000000006</v>
      </c>
      <c r="I110" s="50">
        <v>18.937000000000001</v>
      </c>
      <c r="J110" s="50">
        <v>141.52699999999999</v>
      </c>
      <c r="K110" s="49" t="s">
        <v>82</v>
      </c>
      <c r="L110" s="50">
        <v>23</v>
      </c>
    </row>
    <row r="111" spans="1:12" ht="30" x14ac:dyDescent="0.25">
      <c r="A111" s="23"/>
      <c r="B111" s="15"/>
      <c r="C111" s="11"/>
      <c r="D111" s="7" t="s">
        <v>28</v>
      </c>
      <c r="E111" s="49" t="s">
        <v>99</v>
      </c>
      <c r="F111" s="50">
        <v>105</v>
      </c>
      <c r="G111" s="50">
        <v>9.9570000000000007</v>
      </c>
      <c r="H111" s="50">
        <v>10.698</v>
      </c>
      <c r="I111" s="50">
        <v>9.9499999999999993</v>
      </c>
      <c r="J111" s="50">
        <v>183.76</v>
      </c>
      <c r="K111" s="49" t="s">
        <v>98</v>
      </c>
      <c r="L111" s="50">
        <v>47</v>
      </c>
    </row>
    <row r="112" spans="1:12" ht="15" x14ac:dyDescent="0.25">
      <c r="A112" s="23"/>
      <c r="B112" s="15"/>
      <c r="C112" s="11"/>
      <c r="D112" s="7" t="s">
        <v>29</v>
      </c>
      <c r="E112" s="49" t="s">
        <v>67</v>
      </c>
      <c r="F112" s="50">
        <v>150</v>
      </c>
      <c r="G112" s="50">
        <v>4.0590000000000002</v>
      </c>
      <c r="H112" s="50">
        <v>6.5309999999999997</v>
      </c>
      <c r="I112" s="50">
        <v>31.38</v>
      </c>
      <c r="J112" s="50">
        <v>225.25299999999999</v>
      </c>
      <c r="K112" s="49" t="s">
        <v>68</v>
      </c>
      <c r="L112" s="50">
        <v>11</v>
      </c>
    </row>
    <row r="113" spans="1:12" ht="15" x14ac:dyDescent="0.25">
      <c r="A113" s="23"/>
      <c r="B113" s="15"/>
      <c r="C113" s="11"/>
      <c r="D113" s="7" t="s">
        <v>30</v>
      </c>
      <c r="E113" s="49" t="s">
        <v>60</v>
      </c>
      <c r="F113" s="50">
        <v>200</v>
      </c>
      <c r="G113" s="50">
        <v>0.56599999999999995</v>
      </c>
      <c r="H113" s="50">
        <v>0</v>
      </c>
      <c r="I113" s="50">
        <v>20.271999999999998</v>
      </c>
      <c r="J113" s="50">
        <v>83.349000000000004</v>
      </c>
      <c r="K113" s="49" t="s">
        <v>62</v>
      </c>
      <c r="L113" s="50">
        <v>8</v>
      </c>
    </row>
    <row r="114" spans="1:12" ht="15" x14ac:dyDescent="0.25">
      <c r="A114" s="23"/>
      <c r="B114" s="15"/>
      <c r="C114" s="11"/>
      <c r="D114" s="7" t="s">
        <v>31</v>
      </c>
      <c r="E114" s="49" t="s">
        <v>49</v>
      </c>
      <c r="F114" s="50">
        <v>30</v>
      </c>
      <c r="G114" s="50">
        <v>2.3879999999999999</v>
      </c>
      <c r="H114" s="50">
        <v>0.245</v>
      </c>
      <c r="I114" s="50">
        <v>15.061</v>
      </c>
      <c r="J114" s="50">
        <v>72</v>
      </c>
      <c r="K114" s="49" t="s">
        <v>54</v>
      </c>
      <c r="L114" s="50">
        <v>2</v>
      </c>
    </row>
    <row r="115" spans="1:12" ht="15" x14ac:dyDescent="0.25">
      <c r="A115" s="23"/>
      <c r="B115" s="15"/>
      <c r="C115" s="11"/>
      <c r="D115" s="7" t="s">
        <v>32</v>
      </c>
      <c r="E115" s="49" t="s">
        <v>50</v>
      </c>
      <c r="F115" s="50">
        <v>30</v>
      </c>
      <c r="G115" s="50">
        <v>2.7</v>
      </c>
      <c r="H115" s="50">
        <v>0.99</v>
      </c>
      <c r="I115" s="50">
        <v>14.4</v>
      </c>
      <c r="J115" s="50">
        <v>77.31</v>
      </c>
      <c r="K115" s="49" t="s">
        <v>54</v>
      </c>
      <c r="L115" s="50">
        <v>2</v>
      </c>
    </row>
    <row r="116" spans="1:12" ht="15" x14ac:dyDescent="0.25">
      <c r="A116" s="23"/>
      <c r="B116" s="15"/>
      <c r="C116" s="11"/>
      <c r="D116" s="6"/>
      <c r="E116" s="49"/>
      <c r="F116" s="50"/>
      <c r="G116" s="50"/>
      <c r="H116" s="50"/>
      <c r="I116" s="50"/>
      <c r="J116" s="50"/>
      <c r="K116" s="49"/>
      <c r="L116" s="5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758</v>
      </c>
      <c r="G118" s="19">
        <f t="shared" ref="G118:J118" si="22">SUM(G109:G117)</f>
        <v>26.374999999999996</v>
      </c>
      <c r="H118" s="19">
        <f t="shared" si="22"/>
        <v>27.183</v>
      </c>
      <c r="I118" s="19">
        <f t="shared" si="22"/>
        <v>111.642</v>
      </c>
      <c r="J118" s="19">
        <f t="shared" si="22"/>
        <v>784.69900000000007</v>
      </c>
      <c r="K118" s="25"/>
      <c r="L118" s="19">
        <f t="shared" ref="L118" si="23">SUM(L109:L117)</f>
        <v>108</v>
      </c>
    </row>
    <row r="119" spans="1:12" ht="15.75" thickBot="1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1308</v>
      </c>
      <c r="G119" s="32">
        <f t="shared" ref="G119" si="24">G108+G118</f>
        <v>44.962999999999994</v>
      </c>
      <c r="H119" s="32">
        <f>H108+H118</f>
        <v>48.857999999999997</v>
      </c>
      <c r="I119" s="32">
        <f t="shared" ref="I119" si="25">I108+I118</f>
        <v>196.429</v>
      </c>
      <c r="J119" s="32">
        <f t="shared" ref="J119:L119" si="26">J108+J118</f>
        <v>1371.499</v>
      </c>
      <c r="K119" s="32"/>
      <c r="L119" s="32">
        <f t="shared" si="26"/>
        <v>196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8" t="s">
        <v>130</v>
      </c>
      <c r="F120" s="50">
        <v>150</v>
      </c>
      <c r="G120" s="50">
        <v>13.28</v>
      </c>
      <c r="H120" s="50">
        <v>15.31</v>
      </c>
      <c r="I120" s="50">
        <v>3.93</v>
      </c>
      <c r="J120" s="50">
        <v>250.98</v>
      </c>
      <c r="K120" s="51">
        <v>210</v>
      </c>
      <c r="L120" s="50">
        <v>48</v>
      </c>
    </row>
    <row r="121" spans="1:12" ht="15" x14ac:dyDescent="0.25">
      <c r="A121" s="14"/>
      <c r="B121" s="15"/>
      <c r="C121" s="11"/>
      <c r="D121" s="66" t="s">
        <v>97</v>
      </c>
      <c r="E121" s="49" t="s">
        <v>42</v>
      </c>
      <c r="F121" s="50">
        <v>10</v>
      </c>
      <c r="G121" s="50">
        <v>5.0000000000000001E-3</v>
      </c>
      <c r="H121" s="50">
        <v>8.2880000000000003</v>
      </c>
      <c r="I121" s="50">
        <v>8.0000000000000002E-3</v>
      </c>
      <c r="J121" s="50">
        <v>74.643000000000001</v>
      </c>
      <c r="K121" s="49" t="s">
        <v>43</v>
      </c>
      <c r="L121" s="50">
        <v>13.5</v>
      </c>
    </row>
    <row r="122" spans="1:12" ht="15" x14ac:dyDescent="0.25">
      <c r="A122" s="14"/>
      <c r="B122" s="15"/>
      <c r="C122" s="11"/>
      <c r="D122" s="7" t="s">
        <v>22</v>
      </c>
      <c r="E122" s="49" t="s">
        <v>87</v>
      </c>
      <c r="F122" s="50">
        <v>200</v>
      </c>
      <c r="G122" s="50">
        <v>0.2</v>
      </c>
      <c r="H122" s="50">
        <v>5.0999999999999997E-2</v>
      </c>
      <c r="I122" s="50">
        <v>9.9770000000000003</v>
      </c>
      <c r="J122" s="50">
        <v>41.167000000000002</v>
      </c>
      <c r="K122" s="49" t="s">
        <v>88</v>
      </c>
      <c r="L122" s="50">
        <v>3</v>
      </c>
    </row>
    <row r="123" spans="1:12" ht="15" x14ac:dyDescent="0.25">
      <c r="A123" s="14"/>
      <c r="B123" s="15"/>
      <c r="C123" s="11"/>
      <c r="D123" s="7" t="s">
        <v>23</v>
      </c>
      <c r="E123" s="49" t="s">
        <v>104</v>
      </c>
      <c r="F123" s="50">
        <v>30</v>
      </c>
      <c r="G123" s="50">
        <v>2.3879999999999999</v>
      </c>
      <c r="H123" s="50">
        <v>0.245</v>
      </c>
      <c r="I123" s="50">
        <v>15.061</v>
      </c>
      <c r="J123" s="50">
        <v>72</v>
      </c>
      <c r="K123" s="49" t="s">
        <v>54</v>
      </c>
      <c r="L123" s="50">
        <v>2</v>
      </c>
    </row>
    <row r="124" spans="1:12" ht="15" x14ac:dyDescent="0.25">
      <c r="A124" s="14"/>
      <c r="B124" s="15"/>
      <c r="C124" s="11"/>
      <c r="D124" s="7" t="s">
        <v>24</v>
      </c>
      <c r="E124" s="49" t="s">
        <v>105</v>
      </c>
      <c r="F124" s="50">
        <v>110</v>
      </c>
      <c r="G124" s="50">
        <v>0.9</v>
      </c>
      <c r="H124" s="50">
        <v>0.79</v>
      </c>
      <c r="I124" s="50">
        <v>36.347999999999999</v>
      </c>
      <c r="J124" s="50">
        <v>67</v>
      </c>
      <c r="K124" s="51">
        <v>388</v>
      </c>
      <c r="L124" s="50">
        <v>21.5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7">SUM(G120:G126)</f>
        <v>16.773</v>
      </c>
      <c r="H127" s="19">
        <f t="shared" si="27"/>
        <v>24.683999999999997</v>
      </c>
      <c r="I127" s="19">
        <f t="shared" si="27"/>
        <v>65.323999999999998</v>
      </c>
      <c r="J127" s="19">
        <f t="shared" si="27"/>
        <v>505.78999999999996</v>
      </c>
      <c r="K127" s="25"/>
      <c r="L127" s="19">
        <f t="shared" ref="L127" si="28">SUM(L120:L126)</f>
        <v>88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49" t="s">
        <v>46</v>
      </c>
      <c r="F129" s="50">
        <v>200</v>
      </c>
      <c r="G129" s="50">
        <v>5.2389999999999999</v>
      </c>
      <c r="H129" s="50">
        <v>6.5789999999999997</v>
      </c>
      <c r="I129" s="50">
        <v>19.513000000000002</v>
      </c>
      <c r="J129" s="50">
        <v>140.21799999999999</v>
      </c>
      <c r="K129" s="49" t="s">
        <v>52</v>
      </c>
      <c r="L129" s="50">
        <v>13</v>
      </c>
    </row>
    <row r="130" spans="1:12" ht="15" x14ac:dyDescent="0.25">
      <c r="A130" s="14"/>
      <c r="B130" s="15"/>
      <c r="C130" s="11"/>
      <c r="D130" s="7" t="s">
        <v>28</v>
      </c>
      <c r="E130" s="49" t="s">
        <v>89</v>
      </c>
      <c r="F130" s="50">
        <v>200</v>
      </c>
      <c r="G130" s="50">
        <v>16.32</v>
      </c>
      <c r="H130" s="50">
        <v>19.16</v>
      </c>
      <c r="I130" s="50">
        <v>38.661000000000001</v>
      </c>
      <c r="J130" s="50">
        <v>383.53399999999999</v>
      </c>
      <c r="K130" s="49" t="s">
        <v>90</v>
      </c>
      <c r="L130" s="50">
        <v>64</v>
      </c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49" t="s">
        <v>81</v>
      </c>
      <c r="F132" s="50">
        <v>200</v>
      </c>
      <c r="G132" s="50">
        <v>8.9999999999999993E-3</v>
      </c>
      <c r="H132" s="50">
        <v>8.9999999999999993E-3</v>
      </c>
      <c r="I132" s="50">
        <v>12.135</v>
      </c>
      <c r="J132" s="50">
        <v>48.658999999999999</v>
      </c>
      <c r="K132" s="51">
        <v>982</v>
      </c>
      <c r="L132" s="50">
        <v>9</v>
      </c>
    </row>
    <row r="133" spans="1:12" ht="15" x14ac:dyDescent="0.25">
      <c r="A133" s="14"/>
      <c r="B133" s="15"/>
      <c r="C133" s="11"/>
      <c r="D133" s="7" t="s">
        <v>31</v>
      </c>
      <c r="E133" s="49" t="s">
        <v>49</v>
      </c>
      <c r="F133" s="50">
        <v>30</v>
      </c>
      <c r="G133" s="50">
        <v>2.3879999999999999</v>
      </c>
      <c r="H133" s="50">
        <v>0.245</v>
      </c>
      <c r="I133" s="50">
        <v>15.061</v>
      </c>
      <c r="J133" s="50">
        <v>72</v>
      </c>
      <c r="K133" s="49" t="s">
        <v>54</v>
      </c>
      <c r="L133" s="50">
        <v>2</v>
      </c>
    </row>
    <row r="134" spans="1:12" ht="15" x14ac:dyDescent="0.25">
      <c r="A134" s="14"/>
      <c r="B134" s="15"/>
      <c r="C134" s="11"/>
      <c r="D134" s="7" t="s">
        <v>32</v>
      </c>
      <c r="E134" s="49" t="s">
        <v>50</v>
      </c>
      <c r="F134" s="50">
        <v>30</v>
      </c>
      <c r="G134" s="50">
        <v>2.7</v>
      </c>
      <c r="H134" s="50">
        <v>0.99</v>
      </c>
      <c r="I134" s="50">
        <v>14.4</v>
      </c>
      <c r="J134" s="50">
        <v>77.31</v>
      </c>
      <c r="K134" s="49" t="s">
        <v>54</v>
      </c>
      <c r="L134" s="50">
        <v>2</v>
      </c>
    </row>
    <row r="135" spans="1:12" ht="15" x14ac:dyDescent="0.25">
      <c r="A135" s="14"/>
      <c r="B135" s="15"/>
      <c r="C135" s="11"/>
      <c r="D135" s="6" t="s">
        <v>55</v>
      </c>
      <c r="E135" s="49" t="s">
        <v>63</v>
      </c>
      <c r="F135" s="50">
        <v>45</v>
      </c>
      <c r="G135" s="50">
        <v>0.34699999999999998</v>
      </c>
      <c r="H135" s="50">
        <v>2.1000000000000001E-2</v>
      </c>
      <c r="I135" s="50">
        <v>0.54700000000000004</v>
      </c>
      <c r="J135" s="50">
        <v>6.0529999999999999</v>
      </c>
      <c r="K135" s="49" t="s">
        <v>51</v>
      </c>
      <c r="L135" s="50">
        <v>18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29">SUM(G128:G136)</f>
        <v>27.003000000000004</v>
      </c>
      <c r="H137" s="19">
        <f t="shared" si="29"/>
        <v>27.004000000000001</v>
      </c>
      <c r="I137" s="19">
        <f t="shared" si="29"/>
        <v>100.31700000000001</v>
      </c>
      <c r="J137" s="19">
        <f t="shared" si="29"/>
        <v>727.774</v>
      </c>
      <c r="K137" s="25"/>
      <c r="L137" s="19">
        <f t="shared" ref="L137" si="30">SUM(L128:L136)</f>
        <v>108</v>
      </c>
    </row>
    <row r="138" spans="1:12" ht="15.75" thickBot="1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1205</v>
      </c>
      <c r="G138" s="32">
        <f t="shared" ref="G138" si="31">G127+G137</f>
        <v>43.776000000000003</v>
      </c>
      <c r="H138" s="32">
        <f t="shared" ref="H138" si="32">H127+H137</f>
        <v>51.688000000000002</v>
      </c>
      <c r="I138" s="32">
        <f t="shared" ref="I138" si="33">I127+I137</f>
        <v>165.64100000000002</v>
      </c>
      <c r="J138" s="32">
        <f t="shared" ref="J138:L138" si="34">J127+J137</f>
        <v>1233.5639999999999</v>
      </c>
      <c r="K138" s="32"/>
      <c r="L138" s="32">
        <f t="shared" si="34"/>
        <v>196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 t="s">
        <v>116</v>
      </c>
      <c r="F139" s="53">
        <v>150</v>
      </c>
      <c r="G139" s="53">
        <v>13.272</v>
      </c>
      <c r="H139" s="53">
        <v>15.99</v>
      </c>
      <c r="I139" s="53">
        <v>40.08</v>
      </c>
      <c r="J139" s="53">
        <v>364.07</v>
      </c>
      <c r="K139" s="49">
        <v>224</v>
      </c>
      <c r="L139" s="53">
        <v>55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49" t="s">
        <v>40</v>
      </c>
      <c r="F141" s="50">
        <v>200</v>
      </c>
      <c r="G141" s="50">
        <v>0.20699999999999999</v>
      </c>
      <c r="H141" s="50">
        <v>5.8999999999999997E-2</v>
      </c>
      <c r="I141" s="50">
        <v>10.215999999999999</v>
      </c>
      <c r="J141" s="50">
        <v>42.222000000000001</v>
      </c>
      <c r="K141" s="49" t="s">
        <v>41</v>
      </c>
      <c r="L141" s="50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58" t="s">
        <v>104</v>
      </c>
      <c r="F142" s="53">
        <v>30</v>
      </c>
      <c r="G142" s="53">
        <v>2.3879999999999999</v>
      </c>
      <c r="H142" s="53">
        <v>0.245</v>
      </c>
      <c r="I142" s="53">
        <v>15.061</v>
      </c>
      <c r="J142" s="53">
        <v>72</v>
      </c>
      <c r="K142" s="49" t="s">
        <v>54</v>
      </c>
      <c r="L142" s="53">
        <v>2</v>
      </c>
    </row>
    <row r="143" spans="1:12" ht="15" x14ac:dyDescent="0.25">
      <c r="A143" s="23"/>
      <c r="B143" s="15"/>
      <c r="C143" s="11"/>
      <c r="D143" s="7" t="s">
        <v>24</v>
      </c>
      <c r="E143" s="58" t="s">
        <v>105</v>
      </c>
      <c r="F143" s="53">
        <v>120</v>
      </c>
      <c r="G143" s="53">
        <v>0.04</v>
      </c>
      <c r="H143" s="53">
        <v>0.04</v>
      </c>
      <c r="I143" s="53">
        <v>9.8000000000000007</v>
      </c>
      <c r="J143" s="53">
        <v>60</v>
      </c>
      <c r="K143" s="49" t="s">
        <v>44</v>
      </c>
      <c r="L143" s="53">
        <v>25</v>
      </c>
    </row>
    <row r="144" spans="1:12" ht="15" x14ac:dyDescent="0.25">
      <c r="A144" s="23"/>
      <c r="B144" s="15"/>
      <c r="C144" s="11"/>
      <c r="D144" s="6"/>
      <c r="E144" s="49"/>
      <c r="F144" s="50"/>
      <c r="G144" s="50"/>
      <c r="H144" s="50"/>
      <c r="I144" s="50"/>
      <c r="J144" s="50"/>
      <c r="K144" s="51"/>
      <c r="L144" s="5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5">SUM(G139:G145)</f>
        <v>15.907</v>
      </c>
      <c r="H146" s="19">
        <f t="shared" si="35"/>
        <v>16.334</v>
      </c>
      <c r="I146" s="19">
        <f t="shared" si="35"/>
        <v>75.156999999999996</v>
      </c>
      <c r="J146" s="19">
        <f t="shared" si="35"/>
        <v>538.29199999999992</v>
      </c>
      <c r="K146" s="25"/>
      <c r="L146" s="19">
        <f t="shared" ref="L146" si="36">SUM(L139:L145)</f>
        <v>88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6" t="s">
        <v>55</v>
      </c>
      <c r="E147" s="49" t="s">
        <v>73</v>
      </c>
      <c r="F147" s="50">
        <v>20</v>
      </c>
      <c r="G147" s="50">
        <v>0.25</v>
      </c>
      <c r="H147" s="50">
        <v>0.03</v>
      </c>
      <c r="I147" s="50">
        <v>0.82</v>
      </c>
      <c r="J147" s="50">
        <v>4.5999999999999996</v>
      </c>
      <c r="K147" s="49" t="s">
        <v>51</v>
      </c>
      <c r="L147" s="50">
        <v>9</v>
      </c>
    </row>
    <row r="148" spans="1:12" ht="30" x14ac:dyDescent="0.25">
      <c r="A148" s="23"/>
      <c r="B148" s="15"/>
      <c r="C148" s="11"/>
      <c r="D148" s="7" t="s">
        <v>27</v>
      </c>
      <c r="E148" s="49" t="s">
        <v>65</v>
      </c>
      <c r="F148" s="50">
        <v>208</v>
      </c>
      <c r="G148" s="50">
        <v>5.85</v>
      </c>
      <c r="H148" s="50">
        <v>8.827</v>
      </c>
      <c r="I148" s="50">
        <v>22.315999999999999</v>
      </c>
      <c r="J148" s="50">
        <v>186.43</v>
      </c>
      <c r="K148" s="49" t="s">
        <v>66</v>
      </c>
      <c r="L148" s="50">
        <v>20</v>
      </c>
    </row>
    <row r="149" spans="1:12" ht="15" x14ac:dyDescent="0.25">
      <c r="A149" s="23"/>
      <c r="B149" s="15"/>
      <c r="C149" s="11"/>
      <c r="D149" s="7" t="s">
        <v>28</v>
      </c>
      <c r="E149" s="49" t="s">
        <v>117</v>
      </c>
      <c r="F149" s="50">
        <v>90</v>
      </c>
      <c r="G149" s="50">
        <v>8.86</v>
      </c>
      <c r="H149" s="50">
        <v>12.239000000000001</v>
      </c>
      <c r="I149" s="50">
        <v>4.3</v>
      </c>
      <c r="J149" s="50">
        <v>177.41</v>
      </c>
      <c r="K149" s="49" t="s">
        <v>118</v>
      </c>
      <c r="L149" s="50">
        <v>55</v>
      </c>
    </row>
    <row r="150" spans="1:12" ht="15" x14ac:dyDescent="0.25">
      <c r="A150" s="23"/>
      <c r="B150" s="15"/>
      <c r="C150" s="11"/>
      <c r="D150" s="7" t="s">
        <v>29</v>
      </c>
      <c r="E150" s="49" t="s">
        <v>91</v>
      </c>
      <c r="F150" s="50">
        <v>150</v>
      </c>
      <c r="G150" s="50">
        <v>5.8570000000000002</v>
      </c>
      <c r="H150" s="50">
        <v>5.0389999999999997</v>
      </c>
      <c r="I150" s="50">
        <v>39.066000000000003</v>
      </c>
      <c r="J150" s="50">
        <v>225.03899999999999</v>
      </c>
      <c r="K150" s="49" t="s">
        <v>84</v>
      </c>
      <c r="L150" s="50">
        <v>12</v>
      </c>
    </row>
    <row r="151" spans="1:12" ht="15" x14ac:dyDescent="0.25">
      <c r="A151" s="23"/>
      <c r="B151" s="15"/>
      <c r="C151" s="11"/>
      <c r="D151" s="7" t="s">
        <v>30</v>
      </c>
      <c r="E151" s="49" t="s">
        <v>60</v>
      </c>
      <c r="F151" s="50">
        <v>200</v>
      </c>
      <c r="G151" s="50">
        <v>0.56599999999999995</v>
      </c>
      <c r="H151" s="50">
        <v>0</v>
      </c>
      <c r="I151" s="50">
        <v>20.271999999999998</v>
      </c>
      <c r="J151" s="50">
        <v>83.349000000000004</v>
      </c>
      <c r="K151" s="49" t="s">
        <v>62</v>
      </c>
      <c r="L151" s="50">
        <v>8</v>
      </c>
    </row>
    <row r="152" spans="1:12" ht="15" x14ac:dyDescent="0.25">
      <c r="A152" s="23"/>
      <c r="B152" s="15"/>
      <c r="C152" s="11"/>
      <c r="D152" s="7" t="s">
        <v>31</v>
      </c>
      <c r="E152" s="49" t="s">
        <v>49</v>
      </c>
      <c r="F152" s="50">
        <v>30</v>
      </c>
      <c r="G152" s="50">
        <v>2.3879999999999999</v>
      </c>
      <c r="H152" s="50">
        <v>0.245</v>
      </c>
      <c r="I152" s="50">
        <v>15.061</v>
      </c>
      <c r="J152" s="50">
        <v>72</v>
      </c>
      <c r="K152" s="49" t="s">
        <v>54</v>
      </c>
      <c r="L152" s="50">
        <v>2</v>
      </c>
    </row>
    <row r="153" spans="1:12" ht="15" x14ac:dyDescent="0.25">
      <c r="A153" s="23"/>
      <c r="B153" s="15"/>
      <c r="C153" s="11"/>
      <c r="D153" s="7" t="s">
        <v>32</v>
      </c>
      <c r="E153" s="49" t="s">
        <v>50</v>
      </c>
      <c r="F153" s="50">
        <v>30</v>
      </c>
      <c r="G153" s="50">
        <v>2.7</v>
      </c>
      <c r="H153" s="50">
        <v>0.99</v>
      </c>
      <c r="I153" s="50">
        <v>14.4</v>
      </c>
      <c r="J153" s="50">
        <v>77.31</v>
      </c>
      <c r="K153" s="49" t="s">
        <v>54</v>
      </c>
      <c r="L153" s="50">
        <v>2</v>
      </c>
    </row>
    <row r="154" spans="1:12" ht="15" x14ac:dyDescent="0.25">
      <c r="A154" s="23"/>
      <c r="B154" s="15"/>
      <c r="C154" s="11"/>
      <c r="D154" s="6"/>
      <c r="E154" s="49"/>
      <c r="F154" s="50"/>
      <c r="G154" s="50"/>
      <c r="H154" s="50"/>
      <c r="I154" s="50"/>
      <c r="J154" s="50"/>
      <c r="K154" s="49"/>
      <c r="L154" s="5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728</v>
      </c>
      <c r="G156" s="19">
        <f t="shared" ref="G156:J156" si="37">SUM(G147:G155)</f>
        <v>26.471</v>
      </c>
      <c r="H156" s="19">
        <f t="shared" si="37"/>
        <v>27.369999999999997</v>
      </c>
      <c r="I156" s="19">
        <f t="shared" si="37"/>
        <v>116.23500000000001</v>
      </c>
      <c r="J156" s="19">
        <f t="shared" si="37"/>
        <v>826.13800000000015</v>
      </c>
      <c r="K156" s="25"/>
      <c r="L156" s="19">
        <f t="shared" ref="L156" si="38">SUM(L147:L155)</f>
        <v>108</v>
      </c>
    </row>
    <row r="157" spans="1:12" ht="15.75" thickBot="1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1228</v>
      </c>
      <c r="G157" s="32">
        <f t="shared" ref="G157" si="39">G146+G156</f>
        <v>42.378</v>
      </c>
      <c r="H157" s="32">
        <f t="shared" ref="H157" si="40">H146+H156</f>
        <v>43.703999999999994</v>
      </c>
      <c r="I157" s="32">
        <f t="shared" ref="I157" si="41">I146+I156</f>
        <v>191.392</v>
      </c>
      <c r="J157" s="32">
        <f t="shared" ref="J157:L157" si="42">J146+J156</f>
        <v>1364.43</v>
      </c>
      <c r="K157" s="32"/>
      <c r="L157" s="32">
        <f t="shared" si="42"/>
        <v>196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22" t="s">
        <v>21</v>
      </c>
      <c r="E158" s="49" t="s">
        <v>119</v>
      </c>
      <c r="F158" s="50">
        <v>105</v>
      </c>
      <c r="G158" s="50">
        <v>7.34</v>
      </c>
      <c r="H158" s="50">
        <v>12.769</v>
      </c>
      <c r="I158" s="50">
        <v>10.97</v>
      </c>
      <c r="J158" s="50">
        <v>170</v>
      </c>
      <c r="K158" s="49" t="s">
        <v>92</v>
      </c>
      <c r="L158" s="50">
        <v>53</v>
      </c>
    </row>
    <row r="159" spans="1:12" ht="15" x14ac:dyDescent="0.25">
      <c r="A159" s="23"/>
      <c r="B159" s="15"/>
      <c r="C159" s="11"/>
      <c r="D159" s="52" t="s">
        <v>21</v>
      </c>
      <c r="E159" s="49" t="s">
        <v>47</v>
      </c>
      <c r="F159" s="50">
        <v>150</v>
      </c>
      <c r="G159" s="50">
        <v>5.8570000000000002</v>
      </c>
      <c r="H159" s="50">
        <v>5.0389999999999997</v>
      </c>
      <c r="I159" s="50">
        <v>39.066000000000003</v>
      </c>
      <c r="J159" s="50">
        <v>225.03899999999999</v>
      </c>
      <c r="K159" s="49">
        <v>171</v>
      </c>
      <c r="L159" s="50">
        <v>11</v>
      </c>
    </row>
    <row r="160" spans="1:12" ht="15" x14ac:dyDescent="0.25">
      <c r="A160" s="23"/>
      <c r="B160" s="15"/>
      <c r="C160" s="11"/>
      <c r="D160" s="7" t="s">
        <v>22</v>
      </c>
      <c r="E160" s="49" t="s">
        <v>40</v>
      </c>
      <c r="F160" s="50">
        <v>200</v>
      </c>
      <c r="G160" s="50">
        <v>0.20699999999999999</v>
      </c>
      <c r="H160" s="50">
        <v>5.8999999999999997E-2</v>
      </c>
      <c r="I160" s="50">
        <v>10.215999999999999</v>
      </c>
      <c r="J160" s="50">
        <v>42.222000000000001</v>
      </c>
      <c r="K160" s="49" t="s">
        <v>41</v>
      </c>
      <c r="L160" s="50">
        <v>6</v>
      </c>
    </row>
    <row r="161" spans="1:12" ht="15" x14ac:dyDescent="0.25">
      <c r="A161" s="23"/>
      <c r="B161" s="15"/>
      <c r="C161" s="11"/>
      <c r="D161" s="7" t="s">
        <v>23</v>
      </c>
      <c r="E161" s="49" t="s">
        <v>70</v>
      </c>
      <c r="F161" s="50">
        <v>30</v>
      </c>
      <c r="G161" s="50">
        <v>2.3879999999999999</v>
      </c>
      <c r="H161" s="50">
        <v>0.245</v>
      </c>
      <c r="I161" s="50">
        <v>15.061</v>
      </c>
      <c r="J161" s="50">
        <v>72</v>
      </c>
      <c r="K161" s="49" t="s">
        <v>54</v>
      </c>
      <c r="L161" s="50">
        <v>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65"/>
      <c r="L162" s="40"/>
    </row>
    <row r="163" spans="1:12" ht="15" x14ac:dyDescent="0.25">
      <c r="A163" s="23"/>
      <c r="B163" s="15"/>
      <c r="C163" s="11"/>
      <c r="D163" s="52" t="s">
        <v>23</v>
      </c>
      <c r="E163" s="49" t="s">
        <v>50</v>
      </c>
      <c r="F163" s="50">
        <v>30</v>
      </c>
      <c r="G163" s="50">
        <v>2.7</v>
      </c>
      <c r="H163" s="50">
        <v>0.99</v>
      </c>
      <c r="I163" s="50">
        <v>14.4</v>
      </c>
      <c r="J163" s="50">
        <v>77.31</v>
      </c>
      <c r="K163" s="67" t="s">
        <v>54</v>
      </c>
      <c r="L163" s="50">
        <v>2</v>
      </c>
    </row>
    <row r="164" spans="1:12" ht="15" x14ac:dyDescent="0.25">
      <c r="A164" s="23"/>
      <c r="B164" s="15"/>
      <c r="C164" s="11"/>
      <c r="D164" s="52" t="s">
        <v>55</v>
      </c>
      <c r="E164" s="49" t="s">
        <v>63</v>
      </c>
      <c r="F164" s="50">
        <v>35</v>
      </c>
      <c r="G164" s="50">
        <v>0.505</v>
      </c>
      <c r="H164" s="50">
        <v>6.3E-2</v>
      </c>
      <c r="I164" s="50">
        <v>1.6419999999999999</v>
      </c>
      <c r="J164" s="50">
        <v>3</v>
      </c>
      <c r="K164" s="67" t="s">
        <v>51</v>
      </c>
      <c r="L164" s="56">
        <v>14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43">SUM(G158:G164)</f>
        <v>18.997</v>
      </c>
      <c r="H165" s="19">
        <f t="shared" si="43"/>
        <v>19.164999999999999</v>
      </c>
      <c r="I165" s="19">
        <f t="shared" si="43"/>
        <v>91.355000000000004</v>
      </c>
      <c r="J165" s="19">
        <f t="shared" si="43"/>
        <v>589.57099999999991</v>
      </c>
      <c r="K165" s="64"/>
      <c r="L165" s="19">
        <f t="shared" ref="L165" si="44">SUM(L158:L164)</f>
        <v>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52" t="s">
        <v>55</v>
      </c>
      <c r="E166" s="49" t="s">
        <v>63</v>
      </c>
      <c r="F166" s="50">
        <v>30</v>
      </c>
      <c r="G166" s="50">
        <v>0.4</v>
      </c>
      <c r="H166" s="50">
        <v>4.4999999999999998E-2</v>
      </c>
      <c r="I166" s="50">
        <v>1.23</v>
      </c>
      <c r="J166" s="50">
        <v>6.9</v>
      </c>
      <c r="K166" s="67" t="s">
        <v>51</v>
      </c>
      <c r="L166" s="56">
        <v>11</v>
      </c>
    </row>
    <row r="167" spans="1:12" ht="15" x14ac:dyDescent="0.25">
      <c r="A167" s="23"/>
      <c r="B167" s="15"/>
      <c r="C167" s="11"/>
      <c r="D167" s="7" t="s">
        <v>27</v>
      </c>
      <c r="E167" s="49" t="s">
        <v>120</v>
      </c>
      <c r="F167" s="50">
        <v>208</v>
      </c>
      <c r="G167" s="50">
        <v>3.9449999999999998</v>
      </c>
      <c r="H167" s="50">
        <v>6</v>
      </c>
      <c r="I167" s="50">
        <v>12.79</v>
      </c>
      <c r="J167" s="50">
        <v>114.6</v>
      </c>
      <c r="K167" s="49" t="s">
        <v>121</v>
      </c>
      <c r="L167" s="50">
        <v>20</v>
      </c>
    </row>
    <row r="168" spans="1:12" ht="15" x14ac:dyDescent="0.25">
      <c r="A168" s="23"/>
      <c r="B168" s="15"/>
      <c r="C168" s="11"/>
      <c r="D168" s="7" t="s">
        <v>28</v>
      </c>
      <c r="E168" s="49" t="s">
        <v>119</v>
      </c>
      <c r="F168" s="50">
        <v>105</v>
      </c>
      <c r="G168" s="50">
        <v>7.34</v>
      </c>
      <c r="H168" s="50">
        <v>12.769</v>
      </c>
      <c r="I168" s="50">
        <v>15.974</v>
      </c>
      <c r="J168" s="50">
        <v>170</v>
      </c>
      <c r="K168" s="49" t="s">
        <v>93</v>
      </c>
      <c r="L168" s="50">
        <v>53</v>
      </c>
    </row>
    <row r="169" spans="1:12" ht="15" x14ac:dyDescent="0.25">
      <c r="A169" s="23"/>
      <c r="B169" s="15"/>
      <c r="C169" s="11"/>
      <c r="D169" s="7" t="s">
        <v>29</v>
      </c>
      <c r="E169" s="49" t="s">
        <v>47</v>
      </c>
      <c r="F169" s="50">
        <v>150</v>
      </c>
      <c r="G169" s="50">
        <v>5.8570000000000002</v>
      </c>
      <c r="H169" s="50">
        <v>5.0389999999999997</v>
      </c>
      <c r="I169" s="50">
        <v>39.066000000000003</v>
      </c>
      <c r="J169" s="50">
        <v>225.03899999999999</v>
      </c>
      <c r="K169" s="49">
        <v>171</v>
      </c>
      <c r="L169" s="50">
        <v>11</v>
      </c>
    </row>
    <row r="170" spans="1:12" ht="15" x14ac:dyDescent="0.25">
      <c r="A170" s="23"/>
      <c r="B170" s="15"/>
      <c r="C170" s="11"/>
      <c r="D170" s="7" t="s">
        <v>30</v>
      </c>
      <c r="E170" s="49" t="s">
        <v>81</v>
      </c>
      <c r="F170" s="50">
        <v>200</v>
      </c>
      <c r="G170" s="50">
        <v>8.9999999999999993E-3</v>
      </c>
      <c r="H170" s="50">
        <v>8.9999999999999993E-3</v>
      </c>
      <c r="I170" s="50">
        <v>12.135</v>
      </c>
      <c r="J170" s="50">
        <v>48.658999999999999</v>
      </c>
      <c r="K170" s="51">
        <v>982</v>
      </c>
      <c r="L170" s="50">
        <v>9</v>
      </c>
    </row>
    <row r="171" spans="1:12" ht="15" x14ac:dyDescent="0.25">
      <c r="A171" s="23"/>
      <c r="B171" s="15"/>
      <c r="C171" s="11"/>
      <c r="D171" s="7" t="s">
        <v>31</v>
      </c>
      <c r="E171" s="49" t="s">
        <v>49</v>
      </c>
      <c r="F171" s="50">
        <v>30</v>
      </c>
      <c r="G171" s="50">
        <v>2.3879999999999999</v>
      </c>
      <c r="H171" s="50">
        <v>0.245</v>
      </c>
      <c r="I171" s="50">
        <v>15.061</v>
      </c>
      <c r="J171" s="50">
        <v>72</v>
      </c>
      <c r="K171" s="49" t="s">
        <v>54</v>
      </c>
      <c r="L171" s="50">
        <v>2</v>
      </c>
    </row>
    <row r="172" spans="1:12" ht="15" x14ac:dyDescent="0.25">
      <c r="A172" s="23"/>
      <c r="B172" s="15"/>
      <c r="C172" s="11"/>
      <c r="D172" s="7" t="s">
        <v>32</v>
      </c>
      <c r="E172" s="49" t="s">
        <v>50</v>
      </c>
      <c r="F172" s="50">
        <v>30</v>
      </c>
      <c r="G172" s="50">
        <v>2.7</v>
      </c>
      <c r="H172" s="50">
        <v>0.99</v>
      </c>
      <c r="I172" s="50">
        <v>14.4</v>
      </c>
      <c r="J172" s="50">
        <v>77.31</v>
      </c>
      <c r="K172" s="49" t="s">
        <v>54</v>
      </c>
      <c r="L172" s="50">
        <v>2</v>
      </c>
    </row>
    <row r="173" spans="1:12" ht="15" x14ac:dyDescent="0.25">
      <c r="A173" s="23"/>
      <c r="B173" s="15"/>
      <c r="C173" s="11"/>
      <c r="D173" s="6"/>
      <c r="E173" s="49"/>
      <c r="F173" s="50"/>
      <c r="G173" s="50"/>
      <c r="H173" s="50"/>
      <c r="I173" s="50"/>
      <c r="J173" s="50"/>
      <c r="K173" s="49"/>
      <c r="L173" s="5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753</v>
      </c>
      <c r="G175" s="19">
        <f t="shared" ref="G175:J175" si="45">SUM(G166:G174)</f>
        <v>22.638999999999999</v>
      </c>
      <c r="H175" s="19">
        <f t="shared" si="45"/>
        <v>25.097000000000001</v>
      </c>
      <c r="I175" s="19">
        <f t="shared" si="45"/>
        <v>110.65600000000001</v>
      </c>
      <c r="J175" s="19">
        <f t="shared" si="45"/>
        <v>714.50800000000004</v>
      </c>
      <c r="K175" s="25"/>
      <c r="L175" s="19">
        <f t="shared" ref="L175" si="46">SUM(L166:L174)</f>
        <v>108</v>
      </c>
    </row>
    <row r="176" spans="1:12" ht="15.75" thickBot="1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1303</v>
      </c>
      <c r="G176" s="32">
        <f t="shared" ref="G176" si="47">G165+G175</f>
        <v>41.635999999999996</v>
      </c>
      <c r="H176" s="32">
        <f t="shared" ref="H176" si="48">H165+H175</f>
        <v>44.262</v>
      </c>
      <c r="I176" s="32">
        <f>I165+I175</f>
        <v>202.01100000000002</v>
      </c>
      <c r="J176" s="32">
        <f t="shared" ref="J176:L176" si="49">J165+J175</f>
        <v>1304.079</v>
      </c>
      <c r="K176" s="32"/>
      <c r="L176" s="32">
        <f t="shared" si="49"/>
        <v>196</v>
      </c>
    </row>
    <row r="177" spans="1:12" ht="30" x14ac:dyDescent="0.25">
      <c r="A177" s="20">
        <v>2</v>
      </c>
      <c r="B177" s="21">
        <v>5</v>
      </c>
      <c r="C177" s="22" t="s">
        <v>20</v>
      </c>
      <c r="D177" s="22" t="s">
        <v>21</v>
      </c>
      <c r="E177" s="49" t="s">
        <v>122</v>
      </c>
      <c r="F177" s="50">
        <v>105</v>
      </c>
      <c r="G177" s="50">
        <v>11.33</v>
      </c>
      <c r="H177" s="50">
        <v>12.58</v>
      </c>
      <c r="I177" s="50">
        <v>9.9</v>
      </c>
      <c r="J177" s="50">
        <v>170.17500000000001</v>
      </c>
      <c r="K177" s="49" t="s">
        <v>123</v>
      </c>
      <c r="L177" s="50">
        <v>42</v>
      </c>
    </row>
    <row r="178" spans="1:12" ht="15" x14ac:dyDescent="0.25">
      <c r="A178" s="23"/>
      <c r="B178" s="15"/>
      <c r="C178" s="11"/>
      <c r="D178" s="52" t="s">
        <v>21</v>
      </c>
      <c r="E178" s="49" t="s">
        <v>59</v>
      </c>
      <c r="F178" s="50">
        <v>150</v>
      </c>
      <c r="G178" s="50">
        <v>4.58</v>
      </c>
      <c r="H178" s="50">
        <v>5.71</v>
      </c>
      <c r="I178" s="50">
        <v>32.722999999999999</v>
      </c>
      <c r="J178" s="50">
        <v>200.60300000000001</v>
      </c>
      <c r="K178" s="51">
        <v>128</v>
      </c>
      <c r="L178" s="50">
        <v>25</v>
      </c>
    </row>
    <row r="179" spans="1:12" ht="15" x14ac:dyDescent="0.25">
      <c r="A179" s="23"/>
      <c r="B179" s="15"/>
      <c r="C179" s="11"/>
      <c r="D179" s="7" t="s">
        <v>22</v>
      </c>
      <c r="E179" s="49" t="s">
        <v>87</v>
      </c>
      <c r="F179" s="50">
        <v>200</v>
      </c>
      <c r="G179" s="50">
        <v>0.2</v>
      </c>
      <c r="H179" s="50">
        <v>5.0999999999999997E-2</v>
      </c>
      <c r="I179" s="50">
        <v>9.9770000000000003</v>
      </c>
      <c r="J179" s="50">
        <v>41.344999999999999</v>
      </c>
      <c r="K179" s="49" t="s">
        <v>88</v>
      </c>
      <c r="L179" s="50">
        <v>3</v>
      </c>
    </row>
    <row r="180" spans="1:12" ht="15" x14ac:dyDescent="0.25">
      <c r="A180" s="23"/>
      <c r="B180" s="15"/>
      <c r="C180" s="11"/>
      <c r="D180" s="7" t="s">
        <v>23</v>
      </c>
      <c r="E180" s="49" t="s">
        <v>49</v>
      </c>
      <c r="F180" s="50">
        <v>30</v>
      </c>
      <c r="G180" s="50">
        <v>2.3879999999999999</v>
      </c>
      <c r="H180" s="50">
        <v>0.245</v>
      </c>
      <c r="I180" s="50">
        <v>15.061</v>
      </c>
      <c r="J180" s="50">
        <v>72</v>
      </c>
      <c r="K180" s="49" t="s">
        <v>54</v>
      </c>
      <c r="L180" s="50">
        <v>2</v>
      </c>
    </row>
    <row r="181" spans="1:12" ht="15" x14ac:dyDescent="0.25">
      <c r="A181" s="23"/>
      <c r="B181" s="15"/>
      <c r="C181" s="11"/>
      <c r="D181" s="6" t="s">
        <v>55</v>
      </c>
      <c r="E181" s="49" t="s">
        <v>63</v>
      </c>
      <c r="F181" s="50">
        <v>40</v>
      </c>
      <c r="G181" s="50">
        <v>0.505</v>
      </c>
      <c r="H181" s="50">
        <v>6.3E-2</v>
      </c>
      <c r="I181" s="50">
        <v>1.6419999999999999</v>
      </c>
      <c r="J181" s="50">
        <v>7.1580000000000004</v>
      </c>
      <c r="K181" s="49" t="s">
        <v>51</v>
      </c>
      <c r="L181" s="50">
        <v>16</v>
      </c>
    </row>
    <row r="182" spans="1:12" ht="15" x14ac:dyDescent="0.25">
      <c r="A182" s="23"/>
      <c r="B182" s="15"/>
      <c r="C182" s="11"/>
      <c r="D182" s="52"/>
      <c r="E182" s="49"/>
      <c r="F182" s="50"/>
      <c r="G182" s="50"/>
      <c r="H182" s="50"/>
      <c r="I182" s="50"/>
      <c r="J182" s="50"/>
      <c r="K182" s="49"/>
      <c r="L182" s="50"/>
    </row>
    <row r="183" spans="1:12" ht="15" x14ac:dyDescent="0.25">
      <c r="A183" s="23"/>
      <c r="B183" s="15"/>
      <c r="C183" s="11"/>
      <c r="D183" s="61"/>
      <c r="E183" s="62"/>
      <c r="F183" s="62"/>
      <c r="G183" s="62"/>
      <c r="H183" s="62"/>
      <c r="I183" s="62"/>
      <c r="J183" s="62"/>
      <c r="K183" s="62"/>
      <c r="L183" s="6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SUM(F177:F182)</f>
        <v>525</v>
      </c>
      <c r="G184" s="19">
        <f>SUM(G177:G182)</f>
        <v>19.002999999999997</v>
      </c>
      <c r="H184" s="19">
        <f>SUM(H177:H182)</f>
        <v>18.648999999999997</v>
      </c>
      <c r="I184" s="19">
        <f>SUM(I177:I182)</f>
        <v>69.302999999999997</v>
      </c>
      <c r="J184" s="19">
        <f>SUM(J177:J182)</f>
        <v>491.28100000000006</v>
      </c>
      <c r="K184" s="25"/>
      <c r="L184" s="19">
        <f>SUM(L177:L182)</f>
        <v>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49" t="s">
        <v>58</v>
      </c>
      <c r="F186" s="50">
        <v>200</v>
      </c>
      <c r="G186" s="50">
        <v>2.9609999999999999</v>
      </c>
      <c r="H186" s="50">
        <v>4.8659999999999997</v>
      </c>
      <c r="I186" s="50">
        <v>21.713999999999999</v>
      </c>
      <c r="J186" s="50">
        <v>121.264</v>
      </c>
      <c r="K186" s="49" t="s">
        <v>61</v>
      </c>
      <c r="L186" s="50">
        <v>13</v>
      </c>
    </row>
    <row r="187" spans="1:12" ht="30" x14ac:dyDescent="0.25">
      <c r="A187" s="23"/>
      <c r="B187" s="15"/>
      <c r="C187" s="11"/>
      <c r="D187" s="7" t="s">
        <v>28</v>
      </c>
      <c r="E187" s="49" t="s">
        <v>122</v>
      </c>
      <c r="F187" s="50">
        <v>105</v>
      </c>
      <c r="G187" s="50">
        <v>11.33</v>
      </c>
      <c r="H187" s="50">
        <v>12.58</v>
      </c>
      <c r="I187" s="50">
        <v>9.9</v>
      </c>
      <c r="J187" s="50">
        <v>170.17500000000001</v>
      </c>
      <c r="K187" s="49" t="s">
        <v>123</v>
      </c>
      <c r="L187" s="50">
        <v>42</v>
      </c>
    </row>
    <row r="188" spans="1:12" ht="15" x14ac:dyDescent="0.25">
      <c r="A188" s="23"/>
      <c r="B188" s="15"/>
      <c r="C188" s="11"/>
      <c r="D188" s="7" t="s">
        <v>29</v>
      </c>
      <c r="E188" s="49" t="s">
        <v>59</v>
      </c>
      <c r="F188" s="50">
        <v>150</v>
      </c>
      <c r="G188" s="50">
        <v>4.58</v>
      </c>
      <c r="H188" s="50">
        <v>5.71</v>
      </c>
      <c r="I188" s="50">
        <v>32.722999999999999</v>
      </c>
      <c r="J188" s="50">
        <v>200.60300000000001</v>
      </c>
      <c r="K188" s="51">
        <v>128</v>
      </c>
      <c r="L188" s="50">
        <v>25</v>
      </c>
    </row>
    <row r="189" spans="1:12" ht="15" x14ac:dyDescent="0.25">
      <c r="A189" s="23"/>
      <c r="B189" s="15"/>
      <c r="C189" s="11"/>
      <c r="D189" s="7" t="s">
        <v>30</v>
      </c>
      <c r="E189" s="49" t="s">
        <v>60</v>
      </c>
      <c r="F189" s="50">
        <v>200</v>
      </c>
      <c r="G189" s="50">
        <v>0.56599999999999995</v>
      </c>
      <c r="H189" s="50">
        <v>0</v>
      </c>
      <c r="I189" s="50">
        <v>20.271999999999998</v>
      </c>
      <c r="J189" s="50">
        <v>83.349000000000004</v>
      </c>
      <c r="K189" s="49" t="s">
        <v>62</v>
      </c>
      <c r="L189" s="50">
        <v>8</v>
      </c>
    </row>
    <row r="190" spans="1:12" ht="15" x14ac:dyDescent="0.25">
      <c r="A190" s="23"/>
      <c r="B190" s="15"/>
      <c r="C190" s="11"/>
      <c r="D190" s="7" t="s">
        <v>31</v>
      </c>
      <c r="E190" s="49" t="s">
        <v>49</v>
      </c>
      <c r="F190" s="50">
        <v>30</v>
      </c>
      <c r="G190" s="50">
        <v>2.3879999999999999</v>
      </c>
      <c r="H190" s="50">
        <v>0.245</v>
      </c>
      <c r="I190" s="50">
        <v>15.061</v>
      </c>
      <c r="J190" s="50">
        <v>72</v>
      </c>
      <c r="K190" s="49" t="s">
        <v>54</v>
      </c>
      <c r="L190" s="50">
        <v>2</v>
      </c>
    </row>
    <row r="191" spans="1:12" ht="15" x14ac:dyDescent="0.25">
      <c r="A191" s="23"/>
      <c r="B191" s="15"/>
      <c r="C191" s="11"/>
      <c r="D191" s="7" t="s">
        <v>32</v>
      </c>
      <c r="E191" s="49" t="s">
        <v>50</v>
      </c>
      <c r="F191" s="50">
        <v>30</v>
      </c>
      <c r="G191" s="50">
        <v>2.7</v>
      </c>
      <c r="H191" s="50">
        <v>0.99</v>
      </c>
      <c r="I191" s="50">
        <v>14.4</v>
      </c>
      <c r="J191" s="50">
        <v>77.31</v>
      </c>
      <c r="K191" s="49" t="s">
        <v>54</v>
      </c>
      <c r="L191" s="50">
        <v>2</v>
      </c>
    </row>
    <row r="192" spans="1:12" ht="15" x14ac:dyDescent="0.25">
      <c r="A192" s="23"/>
      <c r="B192" s="15"/>
      <c r="C192" s="11"/>
      <c r="D192" s="6" t="s">
        <v>55</v>
      </c>
      <c r="E192" s="49" t="s">
        <v>63</v>
      </c>
      <c r="F192" s="50">
        <v>40</v>
      </c>
      <c r="G192" s="50">
        <v>0.505</v>
      </c>
      <c r="H192" s="50">
        <v>6.3E-2</v>
      </c>
      <c r="I192" s="50">
        <v>1.6419999999999999</v>
      </c>
      <c r="J192" s="50">
        <v>4.1580000000000004</v>
      </c>
      <c r="K192" s="49" t="s">
        <v>51</v>
      </c>
      <c r="L192" s="50">
        <v>16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50">SUM(G185:G193)</f>
        <v>25.03</v>
      </c>
      <c r="H194" s="19">
        <f t="shared" si="50"/>
        <v>24.453999999999997</v>
      </c>
      <c r="I194" s="19">
        <f t="shared" si="50"/>
        <v>115.71199999999999</v>
      </c>
      <c r="J194" s="19">
        <f t="shared" si="50"/>
        <v>728.85900000000004</v>
      </c>
      <c r="K194" s="25"/>
      <c r="L194" s="19">
        <f t="shared" ref="L194" si="51">SUM(L185:L193)</f>
        <v>108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1280</v>
      </c>
      <c r="G195" s="32">
        <f t="shared" ref="G195" si="52">G184+G194</f>
        <v>44.033000000000001</v>
      </c>
      <c r="H195" s="32">
        <f t="shared" ref="H195" si="53">H184+H194</f>
        <v>43.102999999999994</v>
      </c>
      <c r="I195" s="32">
        <f t="shared" ref="I195" si="54">I184+I194</f>
        <v>185.01499999999999</v>
      </c>
      <c r="J195" s="32">
        <f t="shared" ref="J195:L195" si="55">J184+J194</f>
        <v>1220.1400000000001</v>
      </c>
      <c r="K195" s="32"/>
      <c r="L195" s="32">
        <f t="shared" si="55"/>
        <v>196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1261.5</v>
      </c>
      <c r="G196" s="34">
        <f t="shared" ref="G196:J196" si="56">(G24+G43+G62+G81+G100+G119+G138+G157+G176+G195)/(IF(G24=0,0,1)+IF(G43=0,0,1)+IF(G62=0,0,1)+IF(G81=0,0,1)+IF(G100=0,0,1)+IF(G119=0,0,1)+IF(G138=0,0,1)+IF(G157=0,0,1)+IF(G176=0,0,1)+IF(G195=0,0,1))</f>
        <v>42.833100000000002</v>
      </c>
      <c r="H196" s="34">
        <f t="shared" si="56"/>
        <v>45.195099999999996</v>
      </c>
      <c r="I196" s="34">
        <f t="shared" si="56"/>
        <v>184.46330000000003</v>
      </c>
      <c r="J196" s="34">
        <f t="shared" si="56"/>
        <v>1309.2248999999999</v>
      </c>
      <c r="K196" s="34"/>
      <c r="L196" s="34">
        <f t="shared" ref="L196" si="57">(L24+L43+L62+L81+L100+L119+L138+L157+L176+L195)/(IF(L24=0,0,1)+IF(L43=0,0,1)+IF(L62=0,0,1)+IF(L81=0,0,1)+IF(L100=0,0,1)+IF(L119=0,0,1)+IF(L138=0,0,1)+IF(L157=0,0,1)+IF(L176=0,0,1)+IF(L195=0,0,1))</f>
        <v>196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Владимирович Васильев</cp:lastModifiedBy>
  <cp:lastPrinted>2024-12-05T05:40:12Z</cp:lastPrinted>
  <dcterms:created xsi:type="dcterms:W3CDTF">2022-05-16T14:23:56Z</dcterms:created>
  <dcterms:modified xsi:type="dcterms:W3CDTF">2024-12-23T03:00:07Z</dcterms:modified>
</cp:coreProperties>
</file>